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915" windowHeight="10065" tabRatio="388" firstSheet="1" activeTab="1"/>
  </bookViews>
  <sheets>
    <sheet name="laroux" sheetId="1" state="hidden" r:id="rId1"/>
    <sheet name="Anexa A-2023-27 martie-final" sheetId="2" r:id="rId2"/>
    <sheet name="Sheet1" sheetId="3" r:id="rId3"/>
  </sheets>
  <definedNames>
    <definedName name="_xlnm.Print_Area" localSheetId="1">'Anexa A-2023-27 martie-final'!$A$1:$K$122</definedName>
    <definedName name="_xlnm.Print_Titles" localSheetId="1">'Anexa A-2023-27 martie-final'!$12:$13</definedName>
  </definedNames>
  <calcPr fullCalcOnLoad="1"/>
</workbook>
</file>

<file path=xl/sharedStrings.xml><?xml version="1.0" encoding="utf-8"?>
<sst xmlns="http://schemas.openxmlformats.org/spreadsheetml/2006/main" count="196" uniqueCount="95">
  <si>
    <t xml:space="preserve">PROGRAMUL </t>
  </si>
  <si>
    <t>- mii lei -</t>
  </si>
  <si>
    <t>Nr.
crt.</t>
  </si>
  <si>
    <t xml:space="preserve">TOTAL PROGRAM </t>
  </si>
  <si>
    <t>I.</t>
  </si>
  <si>
    <t>CHELTUIELI CURENTE, total din care:</t>
  </si>
  <si>
    <t>B.</t>
  </si>
  <si>
    <t>Întreţinerea curentă a drumurilor publice, total, din care:</t>
  </si>
  <si>
    <t>a.</t>
  </si>
  <si>
    <t>_</t>
  </si>
  <si>
    <t>finanţate din bugetul Consiliului Judeţean Constanţa</t>
  </si>
  <si>
    <t>U/M</t>
  </si>
  <si>
    <t>mii lei</t>
  </si>
  <si>
    <t>B.101.1.1</t>
  </si>
  <si>
    <t xml:space="preserve">DRUMURI JUDEŢENE                                                                               </t>
  </si>
  <si>
    <t>C.107</t>
  </si>
  <si>
    <t>Siguranţa circulaţiei</t>
  </si>
  <si>
    <t>DRUMURI JUDEŢENE</t>
  </si>
  <si>
    <t>Marcaje rutiere</t>
  </si>
  <si>
    <t>C.</t>
  </si>
  <si>
    <t>Întreţinerea periodică a drumurilor publice, total, din care:</t>
  </si>
  <si>
    <t>Plombări îmbrăcăminţi rutiere, din care:</t>
  </si>
  <si>
    <t>C.105</t>
  </si>
  <si>
    <t>Covoare bituminoase, total, din care:</t>
  </si>
  <si>
    <t>C.111.8</t>
  </si>
  <si>
    <t>Întreţinerea drumurilor pietruite, total, din care:</t>
  </si>
  <si>
    <t>B.101.2</t>
  </si>
  <si>
    <t>B.101.3</t>
  </si>
  <si>
    <t>Întreţinerea curentă poduri şi podeţe</t>
  </si>
  <si>
    <t>Indicatoare rutiere</t>
  </si>
  <si>
    <t>C.111.1</t>
  </si>
  <si>
    <t>D.117</t>
  </si>
  <si>
    <t>Eliminare puncte periculoase</t>
  </si>
  <si>
    <t>D.</t>
  </si>
  <si>
    <t>Reparaţii curente la drumurile publice, total, din care:</t>
  </si>
  <si>
    <r>
      <t xml:space="preserve"> </t>
    </r>
    <r>
      <rPr>
        <u val="single"/>
        <sz val="10"/>
        <color indexed="8"/>
        <rFont val="Arial"/>
        <family val="2"/>
      </rPr>
      <t xml:space="preserve">Capitol de cheltuieli
</t>
    </r>
    <r>
      <rPr>
        <sz val="10"/>
        <color indexed="8"/>
        <rFont val="Arial"/>
        <family val="2"/>
      </rPr>
      <t>Denumire obiectiv sau lucrare</t>
    </r>
  </si>
  <si>
    <t xml:space="preserve">                                                            </t>
  </si>
  <si>
    <t>Lise</t>
  </si>
  <si>
    <t>II.</t>
  </si>
  <si>
    <t>CHELTUIELI DE CAPITAL, total din care:</t>
  </si>
  <si>
    <t>II.1</t>
  </si>
  <si>
    <t>Lucrări</t>
  </si>
  <si>
    <t xml:space="preserve">Amenajări, completări și consolidări acostamente și benzi de încadrare </t>
  </si>
  <si>
    <t>b.</t>
  </si>
  <si>
    <t>Lucrări noi:</t>
  </si>
  <si>
    <t>Alte cheltuieli:</t>
  </si>
  <si>
    <t>cu obiectivele şi lucrările de drumuri şi poduri pe anul 2023</t>
  </si>
  <si>
    <t>Alocat 2023</t>
  </si>
  <si>
    <t xml:space="preserve">             ing. Gabriel - Răzvan ZAGON</t>
  </si>
  <si>
    <t>Redimensionare podeț tubular situat pe DJ 392 localitatea Plopeni,                                                                                                    km 38+700</t>
  </si>
  <si>
    <t>Întreţinerea platformei drumurilor (curăţire potmol, tăiere acostamente, tăiere cavalieri), asigurarea scurgerii apelor (întreţinere şanţuri şi rigole) şi asigurarea esteticii rutiere (cosire vegetaţie, rectificare coroane arbori, tăiere lăstăriş), etc.</t>
  </si>
  <si>
    <r>
      <t xml:space="preserve">DJ222 Hot.Tulcea - M. Kogălniceanu - Pietreni,  </t>
    </r>
    <r>
      <rPr>
        <b/>
        <sz val="12"/>
        <rFont val="Arial"/>
        <family val="2"/>
      </rPr>
      <t>1.000 mp</t>
    </r>
    <r>
      <rPr>
        <sz val="12"/>
        <rFont val="Arial"/>
        <family val="2"/>
      </rPr>
      <t xml:space="preserve">           
km 94+300 - 181+300</t>
    </r>
  </si>
  <si>
    <r>
      <t xml:space="preserve">DJ222F DN22A - Gârliciu - Hot.Tulcea, </t>
    </r>
    <r>
      <rPr>
        <b/>
        <sz val="12"/>
        <rFont val="Arial"/>
        <family val="2"/>
      </rPr>
      <t xml:space="preserve">  0 mp     </t>
    </r>
    <r>
      <rPr>
        <sz val="12"/>
        <rFont val="Arial"/>
        <family val="2"/>
      </rPr>
      <t xml:space="preserve">
km 0+000 - 11+000</t>
    </r>
  </si>
  <si>
    <r>
      <t xml:space="preserve">DJ223  Saraiu - Cernavodă - Ion Corvin, </t>
    </r>
    <r>
      <rPr>
        <b/>
        <sz val="12"/>
        <rFont val="Arial"/>
        <family val="2"/>
      </rPr>
      <t xml:space="preserve">  1.000 mp     </t>
    </r>
    <r>
      <rPr>
        <sz val="12"/>
        <rFont val="Arial"/>
        <family val="2"/>
      </rPr>
      <t xml:space="preserve">                                                                                                          km 0+000 - 93+610</t>
    </r>
  </si>
  <si>
    <r>
      <t xml:space="preserve">DJ223B  Peştera - Ivrinezu Mare - Rasova, </t>
    </r>
    <r>
      <rPr>
        <b/>
        <sz val="12"/>
        <rFont val="Arial"/>
        <family val="2"/>
      </rPr>
      <t xml:space="preserve">  500 mp     </t>
    </r>
    <r>
      <rPr>
        <sz val="12"/>
        <rFont val="Arial"/>
        <family val="2"/>
      </rPr>
      <t xml:space="preserve">                                                                                                          km 0+000 - 20+600</t>
    </r>
  </si>
  <si>
    <r>
      <t xml:space="preserve">DJ224  DN22C - Siliştea - Crucea - Vulturu,  </t>
    </r>
    <r>
      <rPr>
        <b/>
        <sz val="12"/>
        <rFont val="Arial"/>
        <family val="2"/>
      </rPr>
      <t xml:space="preserve"> 0 mp          </t>
    </r>
    <r>
      <rPr>
        <sz val="12"/>
        <rFont val="Arial"/>
        <family val="2"/>
      </rPr>
      <t xml:space="preserve">
km 0+000 - 44+000</t>
    </r>
  </si>
  <si>
    <r>
      <t xml:space="preserve">DJ225  DN22C - Târguşor - Saraiu,  </t>
    </r>
    <r>
      <rPr>
        <b/>
        <sz val="12"/>
        <rFont val="Arial"/>
        <family val="2"/>
      </rPr>
      <t xml:space="preserve"> 1.000 mp          </t>
    </r>
    <r>
      <rPr>
        <sz val="12"/>
        <rFont val="Arial"/>
        <family val="2"/>
      </rPr>
      <t xml:space="preserve">
km 0+000 - 78+400</t>
    </r>
  </si>
  <si>
    <r>
      <t xml:space="preserve">DJ226A  Cetate Histria - DJ226 - Râmnicu de Jos,    </t>
    </r>
    <r>
      <rPr>
        <b/>
        <sz val="12"/>
        <rFont val="Arial"/>
        <family val="2"/>
      </rPr>
      <t xml:space="preserve">500 mp      </t>
    </r>
    <r>
      <rPr>
        <sz val="12"/>
        <rFont val="Arial"/>
        <family val="2"/>
      </rPr>
      <t xml:space="preserve">    
km 0+000 - 32+000</t>
    </r>
  </si>
  <si>
    <r>
      <t xml:space="preserve">DJ226B  DN2A - Grădina - Cogealac,    </t>
    </r>
    <r>
      <rPr>
        <b/>
        <sz val="12"/>
        <rFont val="Arial"/>
        <family val="2"/>
      </rPr>
      <t xml:space="preserve"> 3.000 mp    </t>
    </r>
    <r>
      <rPr>
        <sz val="12"/>
        <rFont val="Arial"/>
        <family val="2"/>
      </rPr>
      <t xml:space="preserve">  
km 0+000 - 32+000</t>
    </r>
  </si>
  <si>
    <r>
      <t xml:space="preserve">DJ228 - DN22C (Nazarcea -Ovidiu) -DN2A, </t>
    </r>
    <r>
      <rPr>
        <b/>
        <sz val="12"/>
        <rFont val="Arial"/>
        <family val="2"/>
      </rPr>
      <t xml:space="preserve">  2.000 mp     </t>
    </r>
    <r>
      <rPr>
        <sz val="12"/>
        <rFont val="Arial"/>
        <family val="2"/>
      </rPr>
      <t xml:space="preserve">                                                                                                          km 0+000 - 15+723</t>
    </r>
  </si>
  <si>
    <r>
      <t xml:space="preserve">DJ228A  - DN2A - Ovidiu - Poarta Albă - Nazarcea, </t>
    </r>
    <r>
      <rPr>
        <b/>
        <sz val="12"/>
        <rFont val="Arial"/>
        <family val="2"/>
      </rPr>
      <t xml:space="preserve">  500 mp     </t>
    </r>
    <r>
      <rPr>
        <sz val="12"/>
        <rFont val="Arial"/>
        <family val="2"/>
      </rPr>
      <t xml:space="preserve">                                                                                                          km 0+000 -14+890</t>
    </r>
  </si>
  <si>
    <r>
      <t xml:space="preserve">DJ308 Ciocârlia - Lanurile - Mereni,   </t>
    </r>
    <r>
      <rPr>
        <b/>
        <sz val="12"/>
        <rFont val="Arial"/>
        <family val="2"/>
      </rPr>
      <t xml:space="preserve">1.000 mp       </t>
    </r>
    <r>
      <rPr>
        <sz val="12"/>
        <rFont val="Arial"/>
        <family val="2"/>
      </rPr>
      <t xml:space="preserve">
km 0+000 - 13+500</t>
    </r>
  </si>
  <si>
    <r>
      <t xml:space="preserve">DJ381 Moviliţa - Potârnichea - Bărăganu - Medgidia, </t>
    </r>
    <r>
      <rPr>
        <b/>
        <sz val="12"/>
        <rFont val="Arial"/>
        <family val="2"/>
      </rPr>
      <t xml:space="preserve">  500 mp       </t>
    </r>
    <r>
      <rPr>
        <sz val="12"/>
        <rFont val="Arial"/>
        <family val="2"/>
      </rPr>
      <t xml:space="preserve">
km 0+000 - 37+200</t>
    </r>
  </si>
  <si>
    <r>
      <t xml:space="preserve">DJ391  Mangalia - Negru Vodă - Cobadin - Tuzla,  </t>
    </r>
    <r>
      <rPr>
        <b/>
        <sz val="12"/>
        <rFont val="Arial"/>
        <family val="2"/>
      </rPr>
      <t xml:space="preserve"> 1.500 mp            </t>
    </r>
    <r>
      <rPr>
        <sz val="12"/>
        <rFont val="Arial"/>
        <family val="2"/>
      </rPr>
      <t xml:space="preserve">                                                   km 0+000 - 129+000</t>
    </r>
  </si>
  <si>
    <r>
      <t xml:space="preserve">DJ391A  Oltina - Băneasa - Şipote - Viroaga,  </t>
    </r>
    <r>
      <rPr>
        <b/>
        <sz val="12"/>
        <rFont val="Arial"/>
        <family val="2"/>
      </rPr>
      <t xml:space="preserve"> 1.000 mp            </t>
    </r>
    <r>
      <rPr>
        <sz val="12"/>
        <rFont val="Arial"/>
        <family val="2"/>
      </rPr>
      <t xml:space="preserve">                                                   km 0+000 - 70+000</t>
    </r>
  </si>
  <si>
    <r>
      <t xml:space="preserve">DJ395 DN38 - Chirnogeni - Plopeni,  </t>
    </r>
    <r>
      <rPr>
        <b/>
        <sz val="12"/>
        <rFont val="Arial"/>
        <family val="2"/>
      </rPr>
      <t xml:space="preserve"> 500 mp  </t>
    </r>
    <r>
      <rPr>
        <sz val="12"/>
        <rFont val="Arial"/>
        <family val="2"/>
      </rPr>
      <t xml:space="preserve">
km 0+000 - 12+000</t>
    </r>
  </si>
  <si>
    <r>
      <t xml:space="preserve">DJ391  Cobadin - Ciobăniţa - Osmancea - Mereni,  </t>
    </r>
    <r>
      <rPr>
        <b/>
        <sz val="12"/>
        <rFont val="Arial"/>
        <family val="2"/>
      </rPr>
      <t xml:space="preserve"> 14,7 km           </t>
    </r>
    <r>
      <rPr>
        <sz val="12"/>
        <rFont val="Arial"/>
        <family val="2"/>
      </rPr>
      <t xml:space="preserve">                                                   km 77+200 - 91+900</t>
    </r>
  </si>
  <si>
    <r>
      <t xml:space="preserve">DJ392  Independenţa - Dumbrăveni, </t>
    </r>
    <r>
      <rPr>
        <b/>
        <sz val="12"/>
        <rFont val="Arial"/>
        <family val="2"/>
      </rPr>
      <t xml:space="preserve"> 11,3 km  </t>
    </r>
    <r>
      <rPr>
        <sz val="12"/>
        <rFont val="Arial"/>
        <family val="2"/>
      </rPr>
      <t xml:space="preserve">                                                                                        km 48+400 - 59+700</t>
    </r>
  </si>
  <si>
    <r>
      <rPr>
        <sz val="12"/>
        <rFont val="Arial"/>
        <family val="2"/>
      </rPr>
      <t>Modernizare DJ393 Arsa -DJ391-Albești-Coroana</t>
    </r>
    <r>
      <rPr>
        <b/>
        <sz val="12"/>
        <rFont val="Arial"/>
        <family val="2"/>
      </rPr>
      <t xml:space="preserve">,   9,69 km                                                                               </t>
    </r>
    <r>
      <rPr>
        <sz val="12"/>
        <rFont val="Arial"/>
        <family val="2"/>
      </rPr>
      <t>km 0+000-9+690</t>
    </r>
  </si>
  <si>
    <t>A.</t>
  </si>
  <si>
    <t>A.1.1</t>
  </si>
  <si>
    <t>Cadastrul drumurilor publice</t>
  </si>
  <si>
    <t>A.6</t>
  </si>
  <si>
    <t>Monitorizarea controlului mijloacelor de transport pe drumurile publice (AVCT)</t>
  </si>
  <si>
    <t>Servicii pregătitoare aferente întreţinerii şi reparării drumurilor publice, total, din care:</t>
  </si>
  <si>
    <t xml:space="preserve">            Director General,</t>
  </si>
  <si>
    <t xml:space="preserve">DRUMURI JUDEŢENE                                                                             </t>
  </si>
  <si>
    <r>
      <t xml:space="preserve">DJ222 Lim. jud. Tulcea - Râmnicu de Jos - Grădina,   </t>
    </r>
    <r>
      <rPr>
        <b/>
        <sz val="12"/>
        <rFont val="Arial"/>
        <family val="2"/>
      </rPr>
      <t>12,2 km</t>
    </r>
    <r>
      <rPr>
        <sz val="12"/>
        <rFont val="Arial"/>
        <family val="2"/>
      </rPr>
      <t xml:space="preserve">
km 94+300 - 106+500</t>
    </r>
  </si>
  <si>
    <r>
      <t xml:space="preserve">DJ391A  Băneasa - Dobromir,  </t>
    </r>
    <r>
      <rPr>
        <b/>
        <sz val="12"/>
        <rFont val="Arial"/>
        <family val="2"/>
      </rPr>
      <t xml:space="preserve"> 3,1 km            </t>
    </r>
    <r>
      <rPr>
        <sz val="12"/>
        <rFont val="Arial"/>
        <family val="2"/>
      </rPr>
      <t xml:space="preserve">                                                                                                 km 14+900 - 18+000</t>
    </r>
  </si>
  <si>
    <r>
      <t xml:space="preserve">DJ223B  Peştera - Ivrinezu Mare - Ivrinezu Mic,  </t>
    </r>
    <r>
      <rPr>
        <b/>
        <sz val="12"/>
        <rFont val="Arial"/>
        <family val="2"/>
      </rPr>
      <t>8,7 km</t>
    </r>
    <r>
      <rPr>
        <sz val="12"/>
        <rFont val="Arial"/>
        <family val="2"/>
      </rPr>
      <t xml:space="preserve">
km 0+000 - 8+700</t>
    </r>
  </si>
  <si>
    <r>
      <t>DRUMURI JUDEŢENE -</t>
    </r>
    <r>
      <rPr>
        <b/>
        <sz val="12"/>
        <rFont val="Arial"/>
        <family val="2"/>
      </rPr>
      <t xml:space="preserve">  15.000 mp în 2023 :</t>
    </r>
  </si>
  <si>
    <r>
      <t xml:space="preserve">DJ307  Deleni - Şipote, </t>
    </r>
    <r>
      <rPr>
        <b/>
        <sz val="12"/>
        <color indexed="10"/>
        <rFont val="Arial"/>
        <family val="2"/>
      </rPr>
      <t xml:space="preserve">  0 mp     </t>
    </r>
    <r>
      <rPr>
        <sz val="12"/>
        <color indexed="10"/>
        <rFont val="Arial"/>
        <family val="2"/>
      </rPr>
      <t xml:space="preserve">                                                                                                          km 0+000 - 7+000</t>
    </r>
  </si>
  <si>
    <r>
      <t xml:space="preserve">DJ383  Eforie Nord - Techirghiol, </t>
    </r>
    <r>
      <rPr>
        <b/>
        <sz val="12"/>
        <color indexed="10"/>
        <rFont val="Arial"/>
        <family val="2"/>
      </rPr>
      <t xml:space="preserve"> 2,875 km  </t>
    </r>
    <r>
      <rPr>
        <sz val="12"/>
        <color indexed="10"/>
        <rFont val="Arial"/>
        <family val="2"/>
      </rPr>
      <t xml:space="preserve">                                                                                        km 0+000 - 2+875</t>
    </r>
  </si>
  <si>
    <r>
      <t xml:space="preserve">DJ392  Mangalia - Amzacea - Dumbrăveni,  </t>
    </r>
    <r>
      <rPr>
        <b/>
        <sz val="12"/>
        <rFont val="Arial"/>
        <family val="2"/>
      </rPr>
      <t xml:space="preserve"> 1.000 mp            </t>
    </r>
    <r>
      <rPr>
        <sz val="12"/>
        <rFont val="Arial"/>
        <family val="2"/>
      </rPr>
      <t xml:space="preserve">                                                            km 23+000 - 59+000</t>
    </r>
  </si>
  <si>
    <r>
      <t>DRUMURI JUDEŢENE  -</t>
    </r>
    <r>
      <rPr>
        <b/>
        <sz val="12"/>
        <rFont val="Arial"/>
        <family val="2"/>
      </rPr>
      <t xml:space="preserve"> 61,2 km in 2023 :</t>
    </r>
    <r>
      <rPr>
        <sz val="12"/>
        <rFont val="Arial"/>
        <family val="2"/>
      </rPr>
      <t xml:space="preserve">                                                             </t>
    </r>
  </si>
  <si>
    <r>
      <t xml:space="preserve">DJ307  Deleni - Şipote,  </t>
    </r>
    <r>
      <rPr>
        <b/>
        <sz val="12"/>
        <rFont val="Arial"/>
        <family val="2"/>
      </rPr>
      <t xml:space="preserve"> 6,3 km           </t>
    </r>
    <r>
      <rPr>
        <sz val="12"/>
        <rFont val="Arial"/>
        <family val="2"/>
      </rPr>
      <t xml:space="preserve">                                                                                                    km 0+000 - 6+300</t>
    </r>
  </si>
  <si>
    <r>
      <t xml:space="preserve">Modernizare DJ392 Vânători-Pecineaga,  </t>
    </r>
    <r>
      <rPr>
        <b/>
        <sz val="12"/>
        <rFont val="Arial"/>
        <family val="2"/>
      </rPr>
      <t xml:space="preserve"> 3,0 km</t>
    </r>
    <r>
      <rPr>
        <sz val="12"/>
        <rFont val="Arial"/>
        <family val="2"/>
      </rPr>
      <t xml:space="preserve">                                                                                    km 0+000-3+000</t>
    </r>
  </si>
  <si>
    <r>
      <rPr>
        <sz val="12"/>
        <rFont val="Arial"/>
        <family val="2"/>
      </rPr>
      <t>Modernizare DJ225 Nicolae Bălcescu - Târguşor</t>
    </r>
    <r>
      <rPr>
        <b/>
        <sz val="12"/>
        <rFont val="Arial"/>
        <family val="2"/>
      </rPr>
      <t xml:space="preserve">,   8,50 km                                                                         </t>
    </r>
    <r>
      <rPr>
        <sz val="12"/>
        <rFont val="Arial"/>
        <family val="2"/>
      </rPr>
      <t>km 25+400-33+900</t>
    </r>
  </si>
  <si>
    <r>
      <t>DJ225  DN22C - Mircea Vodă - Gherghina,</t>
    </r>
    <r>
      <rPr>
        <b/>
        <sz val="12"/>
        <rFont val="Arial"/>
        <family val="2"/>
      </rPr>
      <t xml:space="preserve"> 4,9 km </t>
    </r>
    <r>
      <rPr>
        <sz val="12"/>
        <rFont val="Arial"/>
        <family val="2"/>
      </rPr>
      <t xml:space="preserve">                                                                                                 km 2+100-7+000 </t>
    </r>
  </si>
  <si>
    <t xml:space="preserve">                        PREȘEDINTE,</t>
  </si>
  <si>
    <t xml:space="preserve">                          Mihai LUPU</t>
  </si>
  <si>
    <t xml:space="preserve">                                                                            Contrasemnează,</t>
  </si>
  <si>
    <t xml:space="preserve">                                                                          SECRETAR GENERAL AL JUDEȚULUI</t>
  </si>
  <si>
    <t xml:space="preserve">                                                                         Nesrin GEAFAR</t>
  </si>
  <si>
    <r>
      <t xml:space="preserve">DJ226B  - Pantelimonul de Jos - Grădina - Cogealac - </t>
    </r>
    <r>
      <rPr>
        <b/>
        <sz val="12"/>
        <color indexed="10"/>
        <rFont val="Arial"/>
        <family val="2"/>
      </rPr>
      <t>2,2 km</t>
    </r>
    <r>
      <rPr>
        <sz val="12"/>
        <color indexed="10"/>
        <rFont val="Arial"/>
        <family val="2"/>
      </rPr>
      <t xml:space="preserve">
km 18+636 - km 20+836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</si>
</sst>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_ð_._-;\-* #,##0_ð_._-;_-* \-_ð_._-;_-@_-"/>
    <numFmt numFmtId="181" formatCode="_-* #,##0.00_ð_._-;\-* #,##0.00_ð_._-;_-* \-??_ð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00"/>
  </numFmts>
  <fonts count="10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Courier New"/>
      <family val="3"/>
    </font>
    <font>
      <sz val="8"/>
      <name val="Times New Roman"/>
      <family val="1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3"/>
      <name val="Courier New"/>
      <family val="3"/>
    </font>
    <font>
      <b/>
      <sz val="14"/>
      <color indexed="12"/>
      <name val="Arial"/>
      <family val="2"/>
    </font>
    <font>
      <b/>
      <sz val="13"/>
      <color indexed="12"/>
      <name val="Arial"/>
      <family val="2"/>
    </font>
    <font>
      <sz val="14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3"/>
      <color indexed="8"/>
      <name val="Times New Roman"/>
      <family val="1"/>
    </font>
    <font>
      <b/>
      <sz val="11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3"/>
      <color indexed="30"/>
      <name val="Arial"/>
      <family val="2"/>
    </font>
    <font>
      <sz val="13"/>
      <color indexed="30"/>
      <name val="Arial"/>
      <family val="2"/>
    </font>
    <font>
      <b/>
      <sz val="14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3"/>
      <color rgb="FF0070C0"/>
      <name val="Arial"/>
      <family val="2"/>
    </font>
    <font>
      <sz val="13"/>
      <color rgb="FF0070C0"/>
      <name val="Arial"/>
      <family val="2"/>
    </font>
    <font>
      <b/>
      <sz val="14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>
      <alignment/>
      <protection/>
    </xf>
    <xf numFmtId="0" fontId="80" fillId="30" borderId="1" applyNumberFormat="0" applyAlignment="0" applyProtection="0"/>
    <xf numFmtId="0" fontId="3" fillId="31" borderId="3">
      <alignment/>
      <protection/>
    </xf>
    <xf numFmtId="0" fontId="81" fillId="0" borderId="7" applyNumberFormat="0" applyFill="0" applyAlignment="0" applyProtection="0"/>
    <xf numFmtId="0" fontId="82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8" applyNumberFormat="0" applyFont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83" fillId="27" borderId="9" applyNumberFormat="0" applyAlignment="0" applyProtection="0"/>
    <xf numFmtId="9" fontId="0" fillId="0" borderId="0" applyFont="0" applyFill="0" applyBorder="0" applyAlignment="0" applyProtection="0"/>
    <xf numFmtId="0" fontId="2" fillId="0" borderId="3">
      <alignment/>
      <protection/>
    </xf>
    <xf numFmtId="0" fontId="84" fillId="0" borderId="0" applyNumberFormat="0" applyFill="0" applyBorder="0" applyAlignment="0" applyProtection="0"/>
    <xf numFmtId="0" fontId="4" fillId="34" borderId="0">
      <alignment/>
      <protection/>
    </xf>
    <xf numFmtId="0" fontId="85" fillId="0" borderId="10" applyNumberFormat="0" applyFill="0" applyAlignment="0" applyProtection="0"/>
    <xf numFmtId="0" fontId="3" fillId="0" borderId="11">
      <alignment/>
      <protection/>
    </xf>
    <xf numFmtId="0" fontId="3" fillId="0" borderId="3">
      <alignment/>
      <protection/>
    </xf>
    <xf numFmtId="0" fontId="8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6" fillId="0" borderId="12" xfId="0" applyFont="1" applyBorder="1" applyAlignment="1">
      <alignment vertical="top"/>
    </xf>
    <xf numFmtId="0" fontId="19" fillId="0" borderId="13" xfId="0" applyFont="1" applyBorder="1" applyAlignment="1">
      <alignment horizontal="center" vertical="top"/>
    </xf>
    <xf numFmtId="4" fontId="20" fillId="35" borderId="14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top"/>
    </xf>
    <xf numFmtId="0" fontId="16" fillId="0" borderId="12" xfId="0" applyFont="1" applyBorder="1" applyAlignment="1">
      <alignment horizontal="right" vertical="top"/>
    </xf>
    <xf numFmtId="0" fontId="6" fillId="0" borderId="18" xfId="0" applyFont="1" applyBorder="1" applyAlignment="1">
      <alignment horizontal="center"/>
    </xf>
    <xf numFmtId="0" fontId="16" fillId="0" borderId="19" xfId="0" applyFont="1" applyBorder="1" applyAlignment="1">
      <alignment vertical="top"/>
    </xf>
    <xf numFmtId="4" fontId="17" fillId="36" borderId="14" xfId="0" applyNumberFormat="1" applyFont="1" applyFill="1" applyBorder="1" applyAlignment="1">
      <alignment vertical="center" wrapText="1"/>
    </xf>
    <xf numFmtId="4" fontId="17" fillId="36" borderId="14" xfId="0" applyNumberFormat="1" applyFont="1" applyFill="1" applyBorder="1" applyAlignment="1">
      <alignment vertical="center" wrapText="1"/>
    </xf>
    <xf numFmtId="4" fontId="17" fillId="37" borderId="20" xfId="0" applyNumberFormat="1" applyFont="1" applyFill="1" applyBorder="1" applyAlignment="1">
      <alignment vertical="center"/>
    </xf>
    <xf numFmtId="4" fontId="9" fillId="35" borderId="21" xfId="0" applyNumberFormat="1" applyFont="1" applyFill="1" applyBorder="1" applyAlignment="1">
      <alignment vertical="center"/>
    </xf>
    <xf numFmtId="4" fontId="17" fillId="37" borderId="20" xfId="0" applyNumberFormat="1" applyFont="1" applyFill="1" applyBorder="1" applyAlignment="1">
      <alignment vertical="center" wrapText="1"/>
    </xf>
    <xf numFmtId="0" fontId="17" fillId="36" borderId="22" xfId="0" applyFont="1" applyFill="1" applyBorder="1" applyAlignment="1">
      <alignment vertical="top"/>
    </xf>
    <xf numFmtId="0" fontId="17" fillId="36" borderId="23" xfId="0" applyFont="1" applyFill="1" applyBorder="1" applyAlignment="1">
      <alignment vertical="top" wrapText="1"/>
    </xf>
    <xf numFmtId="0" fontId="17" fillId="36" borderId="13" xfId="0" applyFont="1" applyFill="1" applyBorder="1" applyAlignment="1">
      <alignment horizontal="center" vertical="top"/>
    </xf>
    <xf numFmtId="0" fontId="17" fillId="0" borderId="24" xfId="0" applyFont="1" applyBorder="1" applyAlignment="1">
      <alignment vertical="top"/>
    </xf>
    <xf numFmtId="0" fontId="17" fillId="37" borderId="25" xfId="0" applyFont="1" applyFill="1" applyBorder="1" applyAlignment="1">
      <alignment vertical="top" wrapText="1"/>
    </xf>
    <xf numFmtId="0" fontId="9" fillId="37" borderId="25" xfId="0" applyFont="1" applyFill="1" applyBorder="1" applyAlignment="1">
      <alignment horizontal="center" vertical="top"/>
    </xf>
    <xf numFmtId="0" fontId="9" fillId="0" borderId="12" xfId="0" applyFont="1" applyBorder="1" applyAlignment="1">
      <alignment horizontal="right" vertical="top"/>
    </xf>
    <xf numFmtId="0" fontId="2" fillId="35" borderId="26" xfId="0" applyFont="1" applyFill="1" applyBorder="1" applyAlignment="1">
      <alignment vertical="top" wrapText="1"/>
    </xf>
    <xf numFmtId="4" fontId="9" fillId="35" borderId="26" xfId="0" applyNumberFormat="1" applyFont="1" applyFill="1" applyBorder="1" applyAlignment="1">
      <alignment horizontal="center"/>
    </xf>
    <xf numFmtId="0" fontId="87" fillId="0" borderId="12" xfId="0" applyFont="1" applyBorder="1" applyAlignment="1">
      <alignment horizontal="right" vertical="top"/>
    </xf>
    <xf numFmtId="0" fontId="17" fillId="0" borderId="12" xfId="0" applyFont="1" applyBorder="1" applyAlignment="1">
      <alignment horizontal="right" vertical="top"/>
    </xf>
    <xf numFmtId="0" fontId="2" fillId="0" borderId="26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7" fillId="37" borderId="26" xfId="0" applyFont="1" applyFill="1" applyBorder="1" applyAlignment="1">
      <alignment vertical="top" wrapText="1"/>
    </xf>
    <xf numFmtId="4" fontId="9" fillId="37" borderId="26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right" vertical="top"/>
    </xf>
    <xf numFmtId="0" fontId="17" fillId="36" borderId="28" xfId="0" applyFont="1" applyFill="1" applyBorder="1" applyAlignment="1">
      <alignment vertical="top"/>
    </xf>
    <xf numFmtId="0" fontId="17" fillId="36" borderId="29" xfId="0" applyFont="1" applyFill="1" applyBorder="1" applyAlignment="1">
      <alignment vertical="top" wrapText="1"/>
    </xf>
    <xf numFmtId="4" fontId="17" fillId="36" borderId="29" xfId="0" applyNumberFormat="1" applyFont="1" applyFill="1" applyBorder="1" applyAlignment="1">
      <alignment horizontal="center" vertical="center" wrapText="1"/>
    </xf>
    <xf numFmtId="4" fontId="17" fillId="37" borderId="25" xfId="0" applyNumberFormat="1" applyFont="1" applyFill="1" applyBorder="1" applyAlignment="1">
      <alignment horizontal="center" vertical="top" wrapText="1"/>
    </xf>
    <xf numFmtId="0" fontId="17" fillId="37" borderId="30" xfId="0" applyFont="1" applyFill="1" applyBorder="1" applyAlignment="1">
      <alignment vertical="top" wrapText="1"/>
    </xf>
    <xf numFmtId="4" fontId="17" fillId="37" borderId="26" xfId="0" applyNumberFormat="1" applyFont="1" applyFill="1" applyBorder="1" applyAlignment="1">
      <alignment horizontal="center" vertical="center" wrapText="1"/>
    </xf>
    <xf numFmtId="4" fontId="17" fillId="37" borderId="30" xfId="0" applyNumberFormat="1" applyFont="1" applyFill="1" applyBorder="1" applyAlignment="1">
      <alignment horizontal="center" vertical="center" wrapText="1"/>
    </xf>
    <xf numFmtId="4" fontId="17" fillId="37" borderId="21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/>
    </xf>
    <xf numFmtId="0" fontId="87" fillId="38" borderId="12" xfId="0" applyFont="1" applyFill="1" applyBorder="1" applyAlignment="1">
      <alignment horizontal="right" vertical="top"/>
    </xf>
    <xf numFmtId="0" fontId="8" fillId="0" borderId="0" xfId="0" applyFont="1" applyAlignment="1">
      <alignment horizontal="center" vertical="center" wrapText="1"/>
    </xf>
    <xf numFmtId="0" fontId="17" fillId="0" borderId="31" xfId="0" applyFont="1" applyBorder="1" applyAlignment="1">
      <alignment vertical="top"/>
    </xf>
    <xf numFmtId="0" fontId="17" fillId="37" borderId="32" xfId="0" applyFont="1" applyFill="1" applyBorder="1" applyAlignment="1">
      <alignment vertical="top" wrapText="1"/>
    </xf>
    <xf numFmtId="4" fontId="9" fillId="37" borderId="32" xfId="0" applyNumberFormat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right" vertical="top"/>
    </xf>
    <xf numFmtId="0" fontId="2" fillId="38" borderId="33" xfId="0" applyFont="1" applyFill="1" applyBorder="1" applyAlignment="1">
      <alignment horizontal="right" vertical="top"/>
    </xf>
    <xf numFmtId="4" fontId="17" fillId="37" borderId="34" xfId="0" applyNumberFormat="1" applyFont="1" applyFill="1" applyBorder="1" applyAlignment="1">
      <alignment horizontal="right" vertical="center" wrapText="1"/>
    </xf>
    <xf numFmtId="0" fontId="18" fillId="0" borderId="22" xfId="0" applyFont="1" applyBorder="1" applyAlignment="1">
      <alignment horizontal="left" vertical="top"/>
    </xf>
    <xf numFmtId="0" fontId="3" fillId="37" borderId="35" xfId="0" applyFont="1" applyFill="1" applyBorder="1" applyAlignment="1">
      <alignment vertical="top" wrapText="1"/>
    </xf>
    <xf numFmtId="4" fontId="17" fillId="37" borderId="29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88" fillId="0" borderId="0" xfId="0" applyFont="1" applyAlignment="1">
      <alignment/>
    </xf>
    <xf numFmtId="0" fontId="88" fillId="38" borderId="0" xfId="0" applyFont="1" applyFill="1" applyAlignment="1">
      <alignment/>
    </xf>
    <xf numFmtId="4" fontId="31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/>
    </xf>
    <xf numFmtId="4" fontId="89" fillId="0" borderId="0" xfId="0" applyNumberFormat="1" applyFont="1" applyFill="1" applyAlignment="1">
      <alignment/>
    </xf>
    <xf numFmtId="0" fontId="89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3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38" borderId="12" xfId="0" applyFont="1" applyFill="1" applyBorder="1" applyAlignment="1">
      <alignment horizontal="right" vertical="top"/>
    </xf>
    <xf numFmtId="0" fontId="3" fillId="0" borderId="31" xfId="0" applyFont="1" applyBorder="1" applyAlignment="1">
      <alignment horizontal="right" vertical="top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38" borderId="26" xfId="0" applyFont="1" applyFill="1" applyBorder="1" applyAlignment="1">
      <alignment vertical="top" wrapText="1"/>
    </xf>
    <xf numFmtId="0" fontId="2" fillId="38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vertical="center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wrapText="1"/>
    </xf>
    <xf numFmtId="0" fontId="90" fillId="0" borderId="38" xfId="0" applyFont="1" applyBorder="1" applyAlignment="1">
      <alignment vertical="top"/>
    </xf>
    <xf numFmtId="0" fontId="90" fillId="0" borderId="23" xfId="0" applyFont="1" applyBorder="1" applyAlignment="1">
      <alignment vertical="top" wrapText="1"/>
    </xf>
    <xf numFmtId="0" fontId="91" fillId="0" borderId="13" xfId="0" applyFont="1" applyBorder="1" applyAlignment="1">
      <alignment horizontal="center" vertical="top"/>
    </xf>
    <xf numFmtId="4" fontId="90" fillId="0" borderId="14" xfId="0" applyNumberFormat="1" applyFont="1" applyBorder="1" applyAlignment="1">
      <alignment vertical="center"/>
    </xf>
    <xf numFmtId="4" fontId="2" fillId="35" borderId="26" xfId="0" applyNumberFormat="1" applyFont="1" applyFill="1" applyBorder="1" applyAlignment="1">
      <alignment horizontal="center" vertical="center" wrapText="1"/>
    </xf>
    <xf numFmtId="4" fontId="2" fillId="35" borderId="21" xfId="0" applyNumberFormat="1" applyFont="1" applyFill="1" applyBorder="1" applyAlignment="1">
      <alignment vertical="center" wrapText="1"/>
    </xf>
    <xf numFmtId="0" fontId="2" fillId="0" borderId="39" xfId="0" applyFont="1" applyBorder="1" applyAlignment="1">
      <alignment vertical="top" wrapText="1"/>
    </xf>
    <xf numFmtId="4" fontId="2" fillId="0" borderId="39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vertical="center"/>
    </xf>
    <xf numFmtId="0" fontId="2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vertical="center" wrapText="1"/>
    </xf>
    <xf numFmtId="0" fontId="3" fillId="38" borderId="41" xfId="0" applyFont="1" applyFill="1" applyBorder="1" applyAlignment="1">
      <alignment vertical="top" wrapText="1"/>
    </xf>
    <xf numFmtId="4" fontId="2" fillId="0" borderId="30" xfId="0" applyNumberFormat="1" applyFont="1" applyBorder="1" applyAlignment="1">
      <alignment horizontal="center" vertical="center" wrapText="1"/>
    </xf>
    <xf numFmtId="0" fontId="92" fillId="0" borderId="38" xfId="0" applyFont="1" applyBorder="1" applyAlignment="1">
      <alignment vertical="top"/>
    </xf>
    <xf numFmtId="0" fontId="93" fillId="0" borderId="13" xfId="0" applyFont="1" applyBorder="1" applyAlignment="1">
      <alignment horizontal="center" vertical="top"/>
    </xf>
    <xf numFmtId="4" fontId="94" fillId="0" borderId="14" xfId="0" applyNumberFormat="1" applyFont="1" applyBorder="1" applyAlignment="1">
      <alignment vertical="center"/>
    </xf>
    <xf numFmtId="0" fontId="95" fillId="0" borderId="0" xfId="0" applyFont="1" applyAlignment="1">
      <alignment vertical="center" wrapText="1"/>
    </xf>
    <xf numFmtId="0" fontId="0" fillId="0" borderId="28" xfId="0" applyFont="1" applyBorder="1" applyAlignment="1">
      <alignment horizontal="right" vertical="top"/>
    </xf>
    <xf numFmtId="0" fontId="2" fillId="0" borderId="29" xfId="0" applyFont="1" applyBorder="1" applyAlignment="1">
      <alignment vertical="top" wrapText="1"/>
    </xf>
    <xf numFmtId="4" fontId="2" fillId="0" borderId="2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top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9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4" fontId="36" fillId="0" borderId="0" xfId="0" applyNumberFormat="1" applyFont="1" applyAlignment="1">
      <alignment horizontal="center" vertical="center"/>
    </xf>
    <xf numFmtId="4" fontId="36" fillId="0" borderId="0" xfId="0" applyNumberFormat="1" applyFont="1" applyFill="1" applyAlignment="1">
      <alignment horizontal="center" vertical="center"/>
    </xf>
    <xf numFmtId="0" fontId="97" fillId="0" borderId="24" xfId="0" applyFont="1" applyBorder="1" applyAlignment="1">
      <alignment vertical="top"/>
    </xf>
    <xf numFmtId="0" fontId="97" fillId="38" borderId="25" xfId="0" applyFont="1" applyFill="1" applyBorder="1" applyAlignment="1">
      <alignment vertical="top" wrapText="1"/>
    </xf>
    <xf numFmtId="0" fontId="97" fillId="38" borderId="25" xfId="0" applyFont="1" applyFill="1" applyBorder="1" applyAlignment="1">
      <alignment horizontal="center" vertical="top"/>
    </xf>
    <xf numFmtId="0" fontId="97" fillId="0" borderId="12" xfId="0" applyFont="1" applyBorder="1" applyAlignment="1">
      <alignment vertical="top"/>
    </xf>
    <xf numFmtId="0" fontId="97" fillId="38" borderId="26" xfId="0" applyFont="1" applyFill="1" applyBorder="1" applyAlignment="1">
      <alignment vertical="top" wrapText="1"/>
    </xf>
    <xf numFmtId="4" fontId="97" fillId="38" borderId="26" xfId="0" applyNumberFormat="1" applyFont="1" applyFill="1" applyBorder="1" applyAlignment="1">
      <alignment horizontal="center" vertical="center" wrapText="1"/>
    </xf>
    <xf numFmtId="4" fontId="97" fillId="38" borderId="21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vertical="center"/>
    </xf>
    <xf numFmtId="4" fontId="2" fillId="0" borderId="42" xfId="0" applyNumberFormat="1" applyFont="1" applyFill="1" applyBorder="1" applyAlignment="1">
      <alignment vertical="center"/>
    </xf>
    <xf numFmtId="0" fontId="98" fillId="38" borderId="26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4" fontId="2" fillId="0" borderId="21" xfId="0" applyNumberFormat="1" applyFont="1" applyFill="1" applyBorder="1" applyAlignment="1">
      <alignment vertical="center" wrapText="1"/>
    </xf>
    <xf numFmtId="4" fontId="2" fillId="0" borderId="43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4" fontId="2" fillId="0" borderId="42" xfId="0" applyNumberFormat="1" applyFont="1" applyBorder="1" applyAlignment="1">
      <alignment vertical="center"/>
    </xf>
    <xf numFmtId="0" fontId="3" fillId="38" borderId="44" xfId="0" applyFont="1" applyFill="1" applyBorder="1" applyAlignment="1">
      <alignment vertical="top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38" borderId="45" xfId="0" applyNumberFormat="1" applyFont="1" applyFill="1" applyBorder="1" applyAlignment="1" quotePrefix="1">
      <alignment vertical="center"/>
    </xf>
    <xf numFmtId="4" fontId="2" fillId="38" borderId="14" xfId="0" applyNumberFormat="1" applyFont="1" applyFill="1" applyBorder="1" applyAlignment="1">
      <alignment vertical="center"/>
    </xf>
    <xf numFmtId="4" fontId="2" fillId="38" borderId="40" xfId="0" applyNumberFormat="1" applyFont="1" applyFill="1" applyBorder="1" applyAlignment="1" quotePrefix="1">
      <alignment vertical="center"/>
    </xf>
    <xf numFmtId="4" fontId="2" fillId="38" borderId="20" xfId="0" applyNumberFormat="1" applyFont="1" applyFill="1" applyBorder="1" applyAlignment="1">
      <alignment vertical="center"/>
    </xf>
    <xf numFmtId="0" fontId="18" fillId="0" borderId="46" xfId="0" applyFont="1" applyBorder="1" applyAlignment="1">
      <alignment horizontal="right" vertical="top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38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40" fillId="0" borderId="0" xfId="0" applyFont="1" applyBorder="1" applyAlignment="1">
      <alignment horizontal="right" vertical="top"/>
    </xf>
    <xf numFmtId="0" fontId="41" fillId="38" borderId="0" xfId="0" applyFont="1" applyFill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4" fontId="26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40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4" fontId="17" fillId="37" borderId="43" xfId="0" applyNumberFormat="1" applyFont="1" applyFill="1" applyBorder="1" applyAlignment="1">
      <alignment horizontal="right" vertical="center" wrapText="1"/>
    </xf>
    <xf numFmtId="4" fontId="17" fillId="37" borderId="21" xfId="0" applyNumberFormat="1" applyFont="1" applyFill="1" applyBorder="1" applyAlignment="1">
      <alignment horizontal="right" vertical="center" wrapText="1"/>
    </xf>
    <xf numFmtId="0" fontId="99" fillId="0" borderId="47" xfId="0" applyFont="1" applyBorder="1" applyAlignment="1">
      <alignment horizontal="right" vertical="top"/>
    </xf>
    <xf numFmtId="0" fontId="98" fillId="0" borderId="48" xfId="0" applyFont="1" applyBorder="1" applyAlignment="1">
      <alignment vertical="top" wrapText="1"/>
    </xf>
    <xf numFmtId="0" fontId="98" fillId="0" borderId="48" xfId="0" applyFont="1" applyBorder="1" applyAlignment="1">
      <alignment horizontal="center" vertical="center"/>
    </xf>
    <xf numFmtId="4" fontId="98" fillId="0" borderId="18" xfId="0" applyNumberFormat="1" applyFont="1" applyFill="1" applyBorder="1" applyAlignment="1">
      <alignment vertical="center"/>
    </xf>
    <xf numFmtId="0" fontId="16" fillId="39" borderId="46" xfId="0" applyFont="1" applyFill="1" applyBorder="1" applyAlignment="1">
      <alignment horizontal="right" vertical="top"/>
    </xf>
    <xf numFmtId="0" fontId="2" fillId="0" borderId="49" xfId="0" applyFont="1" applyBorder="1" applyAlignment="1">
      <alignment vertical="top" wrapText="1"/>
    </xf>
    <xf numFmtId="4" fontId="2" fillId="0" borderId="49" xfId="0" applyNumberFormat="1" applyFont="1" applyBorder="1" applyAlignment="1">
      <alignment horizontal="center" vertical="center" wrapText="1"/>
    </xf>
    <xf numFmtId="4" fontId="2" fillId="0" borderId="45" xfId="0" applyNumberFormat="1" applyFont="1" applyBorder="1" applyAlignment="1">
      <alignment vertical="center"/>
    </xf>
    <xf numFmtId="0" fontId="16" fillId="0" borderId="12" xfId="0" applyFont="1" applyBorder="1" applyAlignment="1">
      <alignment vertical="top"/>
    </xf>
    <xf numFmtId="0" fontId="17" fillId="36" borderId="28" xfId="0" applyFont="1" applyFill="1" applyBorder="1" applyAlignment="1">
      <alignment vertical="top"/>
    </xf>
    <xf numFmtId="4" fontId="17" fillId="36" borderId="14" xfId="0" applyNumberFormat="1" applyFont="1" applyFill="1" applyBorder="1" applyAlignment="1">
      <alignment horizontal="right" vertical="center" wrapText="1"/>
    </xf>
    <xf numFmtId="0" fontId="24" fillId="0" borderId="50" xfId="0" applyFont="1" applyBorder="1" applyAlignment="1">
      <alignment horizontal="left" vertical="top"/>
    </xf>
    <xf numFmtId="0" fontId="25" fillId="0" borderId="51" xfId="0" applyFont="1" applyBorder="1" applyAlignment="1">
      <alignment vertical="top" wrapText="1"/>
    </xf>
    <xf numFmtId="0" fontId="9" fillId="35" borderId="52" xfId="0" applyFont="1" applyFill="1" applyBorder="1" applyAlignment="1">
      <alignment horizontal="center" vertical="top"/>
    </xf>
    <xf numFmtId="4" fontId="17" fillId="35" borderId="53" xfId="0" applyNumberFormat="1" applyFont="1" applyFill="1" applyBorder="1" applyAlignment="1">
      <alignment vertical="center"/>
    </xf>
    <xf numFmtId="0" fontId="18" fillId="38" borderId="31" xfId="0" applyFont="1" applyFill="1" applyBorder="1" applyAlignment="1">
      <alignment horizontal="right" vertical="top"/>
    </xf>
    <xf numFmtId="0" fontId="2" fillId="0" borderId="32" xfId="0" applyFont="1" applyBorder="1" applyAlignment="1">
      <alignment horizontal="center" vertical="center"/>
    </xf>
    <xf numFmtId="4" fontId="2" fillId="0" borderId="43" xfId="0" applyNumberFormat="1" applyFont="1" applyBorder="1" applyAlignment="1">
      <alignment vertical="center"/>
    </xf>
    <xf numFmtId="0" fontId="22" fillId="0" borderId="0" xfId="0" applyFont="1" applyAlignment="1">
      <alignment horizontal="left"/>
    </xf>
    <xf numFmtId="4" fontId="17" fillId="37" borderId="14" xfId="0" applyNumberFormat="1" applyFont="1" applyFill="1" applyBorder="1" applyAlignment="1" quotePrefix="1">
      <alignment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98" fillId="0" borderId="30" xfId="0" applyFont="1" applyBorder="1" applyAlignment="1">
      <alignment vertical="top" wrapText="1"/>
    </xf>
    <xf numFmtId="4" fontId="98" fillId="0" borderId="30" xfId="0" applyNumberFormat="1" applyFont="1" applyBorder="1" applyAlignment="1">
      <alignment horizontal="center" vertical="center" wrapText="1"/>
    </xf>
    <xf numFmtId="4" fontId="98" fillId="0" borderId="34" xfId="0" applyNumberFormat="1" applyFont="1" applyBorder="1" applyAlignment="1">
      <alignment vertical="center"/>
    </xf>
    <xf numFmtId="0" fontId="26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/>
    </xf>
    <xf numFmtId="0" fontId="20" fillId="0" borderId="59" xfId="0" applyFont="1" applyBorder="1" applyAlignment="1">
      <alignment horizontal="center" vertical="top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   - Style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Îáû÷íûé_laroux" xfId="55"/>
    <cellStyle name="Input" xfId="56"/>
    <cellStyle name="Labels - Style2" xfId="57"/>
    <cellStyle name="Linked Cell" xfId="58"/>
    <cellStyle name="Neutral" xfId="59"/>
    <cellStyle name="Normal - Style3" xfId="60"/>
    <cellStyle name="Normal - Style4" xfId="61"/>
    <cellStyle name="Note" xfId="62"/>
    <cellStyle name="Ôèíàíñîâûé [0]_laroux" xfId="63"/>
    <cellStyle name="Ôèíàíñîâûé_laroux" xfId="64"/>
    <cellStyle name="Output" xfId="65"/>
    <cellStyle name="Percent" xfId="66"/>
    <cellStyle name="Table  - Style5" xfId="67"/>
    <cellStyle name="Title" xfId="68"/>
    <cellStyle name="Title  - Style6" xfId="69"/>
    <cellStyle name="Total" xfId="70"/>
    <cellStyle name="TotCol - Style7" xfId="71"/>
    <cellStyle name="TotRow - Style8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2" zoomScaleNormal="72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SheetLayoutView="172" workbookViewId="0" topLeftCell="A1">
      <selection activeCell="D89" sqref="D89:E89"/>
    </sheetView>
  </sheetViews>
  <sheetFormatPr defaultColWidth="9.140625" defaultRowHeight="12.75"/>
  <cols>
    <col min="1" max="1" width="0.13671875" style="3" customWidth="1"/>
    <col min="2" max="2" width="12.140625" style="1" customWidth="1"/>
    <col min="3" max="3" width="94.00390625" style="2" customWidth="1"/>
    <col min="4" max="4" width="15.8515625" style="2" customWidth="1"/>
    <col min="5" max="5" width="18.8515625" style="3" customWidth="1"/>
    <col min="6" max="6" width="7.140625" style="3" customWidth="1"/>
    <col min="7" max="7" width="10.8515625" style="3" customWidth="1"/>
    <col min="8" max="8" width="9.8515625" style="3" customWidth="1"/>
    <col min="9" max="9" width="10.421875" style="3" customWidth="1"/>
    <col min="10" max="11" width="9.140625" style="3" customWidth="1"/>
    <col min="12" max="12" width="13.7109375" style="3" customWidth="1"/>
    <col min="13" max="16384" width="9.140625" style="3" customWidth="1"/>
  </cols>
  <sheetData>
    <row r="1" spans="3:5" ht="19.5" customHeight="1">
      <c r="C1" s="230"/>
      <c r="D1" s="230"/>
      <c r="E1" s="230"/>
    </row>
    <row r="2" spans="1:5" ht="19.5" customHeight="1">
      <c r="A2" s="7"/>
      <c r="B2" s="7"/>
      <c r="C2" s="230"/>
      <c r="D2" s="230"/>
      <c r="E2" s="230"/>
    </row>
    <row r="3" spans="1:5" ht="15" customHeight="1">
      <c r="A3" s="7"/>
      <c r="B3" s="7"/>
      <c r="C3" s="177"/>
      <c r="D3" s="177"/>
      <c r="E3" s="188"/>
    </row>
    <row r="4" spans="1:5" ht="15" customHeight="1">
      <c r="A4" s="7"/>
      <c r="B4" s="7"/>
      <c r="C4" s="7"/>
      <c r="D4" s="7"/>
      <c r="E4" s="19"/>
    </row>
    <row r="5" spans="1:5" ht="15" customHeight="1">
      <c r="A5" s="7"/>
      <c r="B5" s="7"/>
      <c r="C5" s="7"/>
      <c r="D5" s="7"/>
      <c r="E5" s="19"/>
    </row>
    <row r="6" spans="1:5" s="5" customFormat="1" ht="20.25">
      <c r="A6" s="231" t="s">
        <v>0</v>
      </c>
      <c r="B6" s="231"/>
      <c r="C6" s="231"/>
      <c r="D6" s="231"/>
      <c r="E6" s="231"/>
    </row>
    <row r="7" spans="1:5" s="5" customFormat="1" ht="20.25">
      <c r="A7" s="231" t="s">
        <v>46</v>
      </c>
      <c r="B7" s="231"/>
      <c r="C7" s="231"/>
      <c r="D7" s="231"/>
      <c r="E7" s="231"/>
    </row>
    <row r="8" spans="1:5" s="5" customFormat="1" ht="20.25">
      <c r="A8" s="231" t="s">
        <v>10</v>
      </c>
      <c r="B8" s="231"/>
      <c r="C8" s="231"/>
      <c r="D8" s="231"/>
      <c r="E8" s="231"/>
    </row>
    <row r="9" spans="1:6" s="5" customFormat="1" ht="20.25" customHeight="1">
      <c r="A9" s="72"/>
      <c r="B9" s="232"/>
      <c r="C9" s="232"/>
      <c r="D9" s="232"/>
      <c r="E9" s="232"/>
      <c r="F9" s="134"/>
    </row>
    <row r="10" spans="2:4" s="5" customFormat="1" ht="20.25">
      <c r="B10" s="18"/>
      <c r="C10" s="18"/>
      <c r="D10" s="18"/>
    </row>
    <row r="11" spans="2:5" s="7" customFormat="1" ht="21.75" customHeight="1" thickBot="1">
      <c r="B11" s="6"/>
      <c r="C11" s="6"/>
      <c r="D11" s="6"/>
      <c r="E11" s="4" t="s">
        <v>1</v>
      </c>
    </row>
    <row r="12" spans="2:5" s="8" customFormat="1" ht="24.75" customHeight="1" thickBot="1">
      <c r="B12" s="219" t="s">
        <v>2</v>
      </c>
      <c r="C12" s="221" t="s">
        <v>35</v>
      </c>
      <c r="D12" s="223" t="s">
        <v>11</v>
      </c>
      <c r="E12" s="225" t="s">
        <v>47</v>
      </c>
    </row>
    <row r="13" spans="2:5" s="8" customFormat="1" ht="15" customHeight="1" thickBot="1">
      <c r="B13" s="220"/>
      <c r="C13" s="222"/>
      <c r="D13" s="224"/>
      <c r="E13" s="226"/>
    </row>
    <row r="14" spans="2:5" s="8" customFormat="1" ht="18" customHeight="1" thickBot="1">
      <c r="B14" s="23">
        <v>0</v>
      </c>
      <c r="C14" s="24">
        <v>1</v>
      </c>
      <c r="D14" s="25">
        <v>2</v>
      </c>
      <c r="E14" s="28">
        <v>3</v>
      </c>
    </row>
    <row r="15" spans="2:10" s="9" customFormat="1" ht="27" customHeight="1" thickBot="1">
      <c r="B15" s="227" t="s">
        <v>3</v>
      </c>
      <c r="C15" s="228"/>
      <c r="D15" s="21" t="s">
        <v>12</v>
      </c>
      <c r="E15" s="22">
        <f>E16+E68</f>
        <v>73000</v>
      </c>
      <c r="F15" s="148"/>
      <c r="G15" s="149"/>
      <c r="H15" s="85"/>
      <c r="I15" s="83"/>
      <c r="J15" s="83"/>
    </row>
    <row r="16" spans="2:8" s="10" customFormat="1" ht="29.25" customHeight="1" thickBot="1">
      <c r="B16" s="116" t="s">
        <v>4</v>
      </c>
      <c r="C16" s="117" t="s">
        <v>5</v>
      </c>
      <c r="D16" s="118" t="s">
        <v>12</v>
      </c>
      <c r="E16" s="119">
        <f>E17+E20+E44+E65</f>
        <v>60118</v>
      </c>
      <c r="G16" s="94"/>
      <c r="H16" s="86"/>
    </row>
    <row r="17" spans="2:8" s="10" customFormat="1" ht="29.25" customHeight="1" thickBot="1">
      <c r="B17" s="35" t="s">
        <v>69</v>
      </c>
      <c r="C17" s="36" t="s">
        <v>74</v>
      </c>
      <c r="D17" s="37" t="s">
        <v>12</v>
      </c>
      <c r="E17" s="31">
        <f>E18+E19</f>
        <v>250</v>
      </c>
      <c r="G17" s="94"/>
      <c r="H17" s="86"/>
    </row>
    <row r="18" spans="2:8" s="10" customFormat="1" ht="29.25" customHeight="1">
      <c r="B18" s="150" t="s">
        <v>70</v>
      </c>
      <c r="C18" s="151" t="s">
        <v>71</v>
      </c>
      <c r="D18" s="152" t="s">
        <v>12</v>
      </c>
      <c r="E18" s="172">
        <v>100</v>
      </c>
      <c r="G18" s="94"/>
      <c r="H18" s="86"/>
    </row>
    <row r="19" spans="2:8" s="10" customFormat="1" ht="29.25" customHeight="1" thickBot="1">
      <c r="B19" s="153" t="s">
        <v>72</v>
      </c>
      <c r="C19" s="154" t="s">
        <v>73</v>
      </c>
      <c r="D19" s="155" t="s">
        <v>12</v>
      </c>
      <c r="E19" s="156">
        <v>150</v>
      </c>
      <c r="G19" s="94"/>
      <c r="H19" s="86"/>
    </row>
    <row r="20" spans="2:8" s="11" customFormat="1" ht="22.5" customHeight="1" thickBot="1">
      <c r="B20" s="35" t="s">
        <v>6</v>
      </c>
      <c r="C20" s="36" t="s">
        <v>7</v>
      </c>
      <c r="D20" s="37" t="s">
        <v>12</v>
      </c>
      <c r="E20" s="31">
        <f>E21+E40+E42</f>
        <v>5499</v>
      </c>
      <c r="G20" s="95"/>
      <c r="H20" s="87"/>
    </row>
    <row r="21" spans="2:8" s="11" customFormat="1" ht="20.25" customHeight="1">
      <c r="B21" s="38" t="s">
        <v>13</v>
      </c>
      <c r="C21" s="39" t="s">
        <v>21</v>
      </c>
      <c r="D21" s="40" t="s">
        <v>12</v>
      </c>
      <c r="E21" s="32">
        <f>E22</f>
        <v>1899</v>
      </c>
      <c r="G21" s="95"/>
      <c r="H21" s="87"/>
    </row>
    <row r="22" spans="2:8" s="12" customFormat="1" ht="19.5" customHeight="1">
      <c r="B22" s="41" t="s">
        <v>8</v>
      </c>
      <c r="C22" s="42" t="s">
        <v>80</v>
      </c>
      <c r="D22" s="43"/>
      <c r="E22" s="33">
        <f>SUM(E23:E39)</f>
        <v>1899</v>
      </c>
      <c r="G22" s="96"/>
      <c r="H22" s="88"/>
    </row>
    <row r="23" spans="2:8" s="12" customFormat="1" ht="31.5" customHeight="1">
      <c r="B23" s="71" t="s">
        <v>9</v>
      </c>
      <c r="C23" s="108" t="s">
        <v>51</v>
      </c>
      <c r="D23" s="109" t="s">
        <v>12</v>
      </c>
      <c r="E23" s="157">
        <v>124</v>
      </c>
      <c r="G23" s="96"/>
      <c r="H23" s="88"/>
    </row>
    <row r="24" spans="2:8" s="12" customFormat="1" ht="33" customHeight="1" hidden="1">
      <c r="B24" s="71" t="s">
        <v>9</v>
      </c>
      <c r="C24" s="108" t="s">
        <v>52</v>
      </c>
      <c r="D24" s="109" t="s">
        <v>12</v>
      </c>
      <c r="E24" s="157">
        <v>0</v>
      </c>
      <c r="G24" s="96"/>
      <c r="H24" s="88"/>
    </row>
    <row r="25" spans="2:8" s="12" customFormat="1" ht="33" customHeight="1">
      <c r="B25" s="71" t="s">
        <v>9</v>
      </c>
      <c r="C25" s="110" t="s">
        <v>53</v>
      </c>
      <c r="D25" s="111" t="s">
        <v>12</v>
      </c>
      <c r="E25" s="157">
        <v>129</v>
      </c>
      <c r="G25" s="96"/>
      <c r="H25" s="88"/>
    </row>
    <row r="26" spans="2:8" s="12" customFormat="1" ht="32.25" customHeight="1">
      <c r="B26" s="71" t="s">
        <v>9</v>
      </c>
      <c r="C26" s="110" t="s">
        <v>54</v>
      </c>
      <c r="D26" s="111" t="s">
        <v>12</v>
      </c>
      <c r="E26" s="157">
        <v>60</v>
      </c>
      <c r="G26" s="96"/>
      <c r="H26" s="88"/>
    </row>
    <row r="27" spans="2:8" s="12" customFormat="1" ht="33" customHeight="1" hidden="1">
      <c r="B27" s="71" t="s">
        <v>9</v>
      </c>
      <c r="C27" s="112" t="s">
        <v>55</v>
      </c>
      <c r="D27" s="111" t="s">
        <v>12</v>
      </c>
      <c r="E27" s="157">
        <v>0</v>
      </c>
      <c r="G27" s="96"/>
      <c r="H27" s="88"/>
    </row>
    <row r="28" spans="2:8" s="12" customFormat="1" ht="33" customHeight="1">
      <c r="B28" s="71" t="s">
        <v>9</v>
      </c>
      <c r="C28" s="112" t="s">
        <v>56</v>
      </c>
      <c r="D28" s="111" t="s">
        <v>12</v>
      </c>
      <c r="E28" s="157">
        <v>129</v>
      </c>
      <c r="G28" s="96"/>
      <c r="H28" s="88"/>
    </row>
    <row r="29" spans="2:8" s="12" customFormat="1" ht="33" customHeight="1">
      <c r="B29" s="44" t="s">
        <v>9</v>
      </c>
      <c r="C29" s="46" t="s">
        <v>57</v>
      </c>
      <c r="D29" s="109" t="s">
        <v>12</v>
      </c>
      <c r="E29" s="157">
        <v>65</v>
      </c>
      <c r="G29" s="96"/>
      <c r="H29" s="88"/>
    </row>
    <row r="30" spans="2:8" s="12" customFormat="1" ht="33" customHeight="1">
      <c r="B30" s="71" t="s">
        <v>9</v>
      </c>
      <c r="C30" s="112" t="s">
        <v>58</v>
      </c>
      <c r="D30" s="111" t="s">
        <v>12</v>
      </c>
      <c r="E30" s="157">
        <v>378</v>
      </c>
      <c r="G30" s="96"/>
      <c r="H30" s="88"/>
    </row>
    <row r="31" spans="2:8" s="12" customFormat="1" ht="33" customHeight="1">
      <c r="B31" s="71" t="s">
        <v>9</v>
      </c>
      <c r="C31" s="110" t="s">
        <v>59</v>
      </c>
      <c r="D31" s="111" t="s">
        <v>12</v>
      </c>
      <c r="E31" s="157">
        <v>238</v>
      </c>
      <c r="G31" s="96"/>
      <c r="H31" s="88"/>
    </row>
    <row r="32" spans="2:8" s="12" customFormat="1" ht="33" customHeight="1">
      <c r="B32" s="71" t="s">
        <v>9</v>
      </c>
      <c r="C32" s="110" t="s">
        <v>60</v>
      </c>
      <c r="D32" s="111" t="s">
        <v>12</v>
      </c>
      <c r="E32" s="157">
        <v>60</v>
      </c>
      <c r="G32" s="96"/>
      <c r="H32" s="88"/>
    </row>
    <row r="33" spans="2:8" s="12" customFormat="1" ht="33" customHeight="1" hidden="1">
      <c r="B33" s="71" t="s">
        <v>9</v>
      </c>
      <c r="C33" s="159" t="s">
        <v>81</v>
      </c>
      <c r="D33" s="111" t="s">
        <v>12</v>
      </c>
      <c r="E33" s="157">
        <v>0</v>
      </c>
      <c r="G33" s="96"/>
      <c r="H33" s="88"/>
    </row>
    <row r="34" spans="2:8" s="12" customFormat="1" ht="33" customHeight="1">
      <c r="B34" s="71" t="s">
        <v>9</v>
      </c>
      <c r="C34" s="114" t="s">
        <v>61</v>
      </c>
      <c r="D34" s="109" t="s">
        <v>12</v>
      </c>
      <c r="E34" s="158">
        <v>122</v>
      </c>
      <c r="G34" s="96"/>
      <c r="H34" s="88"/>
    </row>
    <row r="35" spans="2:8" s="12" customFormat="1" ht="33" customHeight="1">
      <c r="B35" s="71" t="s">
        <v>9</v>
      </c>
      <c r="C35" s="114" t="s">
        <v>62</v>
      </c>
      <c r="D35" s="109" t="s">
        <v>12</v>
      </c>
      <c r="E35" s="158">
        <v>63</v>
      </c>
      <c r="G35" s="96"/>
      <c r="H35" s="88"/>
    </row>
    <row r="36" spans="2:8" s="12" customFormat="1" ht="33.75" customHeight="1">
      <c r="B36" s="71" t="s">
        <v>9</v>
      </c>
      <c r="C36" s="46" t="s">
        <v>63</v>
      </c>
      <c r="D36" s="109" t="s">
        <v>12</v>
      </c>
      <c r="E36" s="157">
        <v>203</v>
      </c>
      <c r="G36" s="96"/>
      <c r="H36" s="88"/>
    </row>
    <row r="37" spans="2:8" s="12" customFormat="1" ht="33.75" customHeight="1">
      <c r="B37" s="71" t="s">
        <v>9</v>
      </c>
      <c r="C37" s="46" t="s">
        <v>64</v>
      </c>
      <c r="D37" s="109" t="s">
        <v>12</v>
      </c>
      <c r="E37" s="157">
        <v>134</v>
      </c>
      <c r="G37" s="96"/>
      <c r="H37" s="88"/>
    </row>
    <row r="38" spans="2:8" s="12" customFormat="1" ht="33.75" customHeight="1">
      <c r="B38" s="71" t="s">
        <v>9</v>
      </c>
      <c r="C38" s="46" t="s">
        <v>83</v>
      </c>
      <c r="D38" s="109" t="s">
        <v>12</v>
      </c>
      <c r="E38" s="157">
        <v>129</v>
      </c>
      <c r="G38" s="96"/>
      <c r="H38" s="88"/>
    </row>
    <row r="39" spans="2:8" s="12" customFormat="1" ht="33" customHeight="1">
      <c r="B39" s="71" t="s">
        <v>9</v>
      </c>
      <c r="C39" s="115" t="s">
        <v>65</v>
      </c>
      <c r="D39" s="109" t="s">
        <v>12</v>
      </c>
      <c r="E39" s="158">
        <v>65</v>
      </c>
      <c r="G39" s="96"/>
      <c r="H39" s="88"/>
    </row>
    <row r="40" spans="2:8" s="8" customFormat="1" ht="51" customHeight="1">
      <c r="B40" s="73" t="s">
        <v>26</v>
      </c>
      <c r="C40" s="74" t="s">
        <v>50</v>
      </c>
      <c r="D40" s="75" t="s">
        <v>12</v>
      </c>
      <c r="E40" s="189">
        <f>E41</f>
        <v>3500</v>
      </c>
      <c r="G40" s="97"/>
      <c r="H40" s="89"/>
    </row>
    <row r="41" spans="2:8" s="8" customFormat="1" ht="20.25" customHeight="1">
      <c r="B41" s="41" t="s">
        <v>8</v>
      </c>
      <c r="C41" s="42" t="s">
        <v>14</v>
      </c>
      <c r="D41" s="120" t="s">
        <v>12</v>
      </c>
      <c r="E41" s="121">
        <v>3500</v>
      </c>
      <c r="G41" s="97"/>
      <c r="H41" s="89"/>
    </row>
    <row r="42" spans="2:8" s="8" customFormat="1" ht="23.25" customHeight="1">
      <c r="B42" s="47" t="s">
        <v>27</v>
      </c>
      <c r="C42" s="48" t="s">
        <v>28</v>
      </c>
      <c r="D42" s="49" t="s">
        <v>12</v>
      </c>
      <c r="E42" s="190">
        <f>E43</f>
        <v>100</v>
      </c>
      <c r="G42" s="97"/>
      <c r="H42" s="89"/>
    </row>
    <row r="43" spans="2:8" s="8" customFormat="1" ht="20.25" customHeight="1" thickBot="1">
      <c r="B43" s="50" t="s">
        <v>8</v>
      </c>
      <c r="C43" s="122" t="s">
        <v>14</v>
      </c>
      <c r="D43" s="123" t="s">
        <v>12</v>
      </c>
      <c r="E43" s="124">
        <v>100</v>
      </c>
      <c r="G43" s="97"/>
      <c r="H43" s="89"/>
    </row>
    <row r="44" spans="2:8" ht="21.75" customHeight="1" thickBot="1">
      <c r="B44" s="51" t="s">
        <v>19</v>
      </c>
      <c r="C44" s="52" t="s">
        <v>20</v>
      </c>
      <c r="D44" s="53" t="s">
        <v>12</v>
      </c>
      <c r="E44" s="30">
        <f>E45+E55+E60+E62</f>
        <v>54069</v>
      </c>
      <c r="G44" s="98"/>
      <c r="H44" s="90"/>
    </row>
    <row r="45" spans="2:8" ht="21.75" customHeight="1">
      <c r="B45" s="38" t="s">
        <v>22</v>
      </c>
      <c r="C45" s="39" t="s">
        <v>23</v>
      </c>
      <c r="D45" s="54" t="s">
        <v>12</v>
      </c>
      <c r="E45" s="34">
        <f>E46</f>
        <v>43414</v>
      </c>
      <c r="G45" s="98"/>
      <c r="H45" s="90"/>
    </row>
    <row r="46" spans="2:16" ht="18.75" customHeight="1">
      <c r="B46" s="41" t="s">
        <v>8</v>
      </c>
      <c r="C46" s="46" t="s">
        <v>84</v>
      </c>
      <c r="D46" s="127" t="s">
        <v>12</v>
      </c>
      <c r="E46" s="128">
        <f>SUM(E47:E54)</f>
        <v>43414</v>
      </c>
      <c r="F46" s="105"/>
      <c r="G46" s="100"/>
      <c r="H46" s="90"/>
      <c r="I46" s="139"/>
      <c r="J46" s="103"/>
      <c r="K46" s="140"/>
      <c r="L46" s="141"/>
      <c r="M46" s="140"/>
      <c r="N46" s="140"/>
      <c r="O46" s="140"/>
      <c r="P46" s="140"/>
    </row>
    <row r="47" spans="2:16" ht="32.25" customHeight="1">
      <c r="B47" s="45" t="s">
        <v>9</v>
      </c>
      <c r="C47" s="108" t="s">
        <v>77</v>
      </c>
      <c r="D47" s="109" t="s">
        <v>12</v>
      </c>
      <c r="E47" s="161">
        <v>8554</v>
      </c>
      <c r="F47" s="103"/>
      <c r="G47" s="104"/>
      <c r="H47" s="91"/>
      <c r="I47" s="142"/>
      <c r="J47" s="143"/>
      <c r="K47" s="143"/>
      <c r="L47" s="143"/>
      <c r="M47" s="140"/>
      <c r="N47" s="140"/>
      <c r="O47" s="140"/>
      <c r="P47" s="140"/>
    </row>
    <row r="48" spans="2:16" ht="32.25" customHeight="1">
      <c r="B48" s="45" t="s">
        <v>9</v>
      </c>
      <c r="C48" s="112" t="s">
        <v>79</v>
      </c>
      <c r="D48" s="109" t="s">
        <v>12</v>
      </c>
      <c r="E48" s="161">
        <v>5910</v>
      </c>
      <c r="F48" s="103"/>
      <c r="G48" s="104"/>
      <c r="H48" s="92"/>
      <c r="I48" s="142"/>
      <c r="J48" s="143"/>
      <c r="K48" s="143"/>
      <c r="L48" s="143"/>
      <c r="M48" s="140"/>
      <c r="N48" s="140"/>
      <c r="O48" s="140"/>
      <c r="P48" s="140"/>
    </row>
    <row r="49" spans="2:16" ht="31.5" customHeight="1">
      <c r="B49" s="45" t="s">
        <v>9</v>
      </c>
      <c r="C49" s="46" t="s">
        <v>88</v>
      </c>
      <c r="D49" s="109" t="s">
        <v>12</v>
      </c>
      <c r="E49" s="157">
        <v>3557</v>
      </c>
      <c r="F49" s="103"/>
      <c r="G49" s="104"/>
      <c r="H49" s="92"/>
      <c r="I49" s="142"/>
      <c r="J49" s="143"/>
      <c r="K49" s="143"/>
      <c r="L49" s="143"/>
      <c r="M49" s="140"/>
      <c r="N49" s="140"/>
      <c r="O49" s="140"/>
      <c r="P49" s="140"/>
    </row>
    <row r="50" spans="2:16" ht="31.5" customHeight="1">
      <c r="B50" s="106" t="s">
        <v>9</v>
      </c>
      <c r="C50" s="46" t="s">
        <v>85</v>
      </c>
      <c r="D50" s="109" t="s">
        <v>12</v>
      </c>
      <c r="E50" s="157">
        <v>4487</v>
      </c>
      <c r="F50" s="103"/>
      <c r="G50" s="104"/>
      <c r="H50" s="92"/>
      <c r="I50" s="142"/>
      <c r="J50" s="143"/>
      <c r="K50" s="143"/>
      <c r="L50" s="143"/>
      <c r="M50" s="140"/>
      <c r="N50" s="140"/>
      <c r="O50" s="140"/>
      <c r="P50" s="140"/>
    </row>
    <row r="51" spans="2:16" ht="32.25" customHeight="1">
      <c r="B51" s="71" t="s">
        <v>9</v>
      </c>
      <c r="C51" s="46" t="s">
        <v>66</v>
      </c>
      <c r="D51" s="109" t="s">
        <v>12</v>
      </c>
      <c r="E51" s="157">
        <v>10319</v>
      </c>
      <c r="F51" s="103"/>
      <c r="G51" s="104"/>
      <c r="H51" s="92"/>
      <c r="I51" s="142"/>
      <c r="J51" s="143"/>
      <c r="K51" s="143"/>
      <c r="L51" s="143"/>
      <c r="M51" s="140"/>
      <c r="N51" s="140"/>
      <c r="O51" s="140"/>
      <c r="P51" s="140"/>
    </row>
    <row r="52" spans="2:16" ht="32.25" customHeight="1">
      <c r="B52" s="106" t="s">
        <v>9</v>
      </c>
      <c r="C52" s="46" t="s">
        <v>78</v>
      </c>
      <c r="D52" s="109" t="s">
        <v>12</v>
      </c>
      <c r="E52" s="157">
        <v>2287</v>
      </c>
      <c r="F52" s="103"/>
      <c r="G52" s="104"/>
      <c r="H52" s="92"/>
      <c r="I52" s="142"/>
      <c r="J52" s="143"/>
      <c r="K52" s="143"/>
      <c r="L52" s="143"/>
      <c r="M52" s="140"/>
      <c r="N52" s="140"/>
      <c r="O52" s="140"/>
      <c r="P52" s="140"/>
    </row>
    <row r="53" spans="2:16" ht="32.25" customHeight="1">
      <c r="B53" s="107" t="s">
        <v>9</v>
      </c>
      <c r="C53" s="125" t="s">
        <v>67</v>
      </c>
      <c r="D53" s="126" t="s">
        <v>12</v>
      </c>
      <c r="E53" s="162">
        <v>8300</v>
      </c>
      <c r="F53" s="103"/>
      <c r="G53" s="104"/>
      <c r="H53" s="92"/>
      <c r="I53" s="142"/>
      <c r="J53" s="143"/>
      <c r="K53" s="143"/>
      <c r="L53" s="143"/>
      <c r="M53" s="140"/>
      <c r="N53" s="140"/>
      <c r="O53" s="140"/>
      <c r="P53" s="140"/>
    </row>
    <row r="54" spans="2:16" ht="32.25" customHeight="1" hidden="1" thickBot="1">
      <c r="B54" s="191" t="s">
        <v>9</v>
      </c>
      <c r="C54" s="192" t="s">
        <v>82</v>
      </c>
      <c r="D54" s="193" t="s">
        <v>12</v>
      </c>
      <c r="E54" s="194">
        <v>0</v>
      </c>
      <c r="F54" s="103"/>
      <c r="G54" s="104"/>
      <c r="H54" s="92"/>
      <c r="I54" s="142"/>
      <c r="J54" s="143"/>
      <c r="K54" s="143"/>
      <c r="L54" s="143"/>
      <c r="M54" s="140"/>
      <c r="N54" s="140"/>
      <c r="O54" s="140"/>
      <c r="P54" s="140"/>
    </row>
    <row r="55" spans="2:16" ht="22.5" customHeight="1">
      <c r="B55" s="20" t="s">
        <v>15</v>
      </c>
      <c r="C55" s="48" t="s">
        <v>16</v>
      </c>
      <c r="D55" s="56" t="s">
        <v>12</v>
      </c>
      <c r="E55" s="190">
        <f>E56</f>
        <v>6615</v>
      </c>
      <c r="G55" s="98"/>
      <c r="H55" s="93"/>
      <c r="I55" s="140"/>
      <c r="J55" s="140"/>
      <c r="K55" s="143"/>
      <c r="L55" s="143"/>
      <c r="M55" s="143"/>
      <c r="N55" s="140"/>
      <c r="O55" s="140"/>
      <c r="P55" s="140"/>
    </row>
    <row r="56" spans="2:16" ht="19.5" customHeight="1">
      <c r="B56" s="26" t="s">
        <v>8</v>
      </c>
      <c r="C56" s="46" t="s">
        <v>17</v>
      </c>
      <c r="D56" s="127" t="s">
        <v>12</v>
      </c>
      <c r="E56" s="128">
        <f>E57+E58+E59</f>
        <v>6615</v>
      </c>
      <c r="G56" s="98"/>
      <c r="H56" s="90"/>
      <c r="I56" s="140"/>
      <c r="J56" s="140"/>
      <c r="K56" s="143"/>
      <c r="L56" s="143"/>
      <c r="M56" s="143"/>
      <c r="N56" s="140"/>
      <c r="O56" s="140"/>
      <c r="P56" s="140"/>
    </row>
    <row r="57" spans="2:16" ht="18" customHeight="1">
      <c r="B57" s="27" t="s">
        <v>9</v>
      </c>
      <c r="C57" s="46" t="s">
        <v>29</v>
      </c>
      <c r="D57" s="127" t="s">
        <v>12</v>
      </c>
      <c r="E57" s="113">
        <v>500</v>
      </c>
      <c r="G57" s="98"/>
      <c r="H57" s="90"/>
      <c r="I57" s="140"/>
      <c r="J57" s="140"/>
      <c r="K57" s="143"/>
      <c r="L57" s="143"/>
      <c r="M57" s="143"/>
      <c r="N57" s="140"/>
      <c r="O57" s="140"/>
      <c r="P57" s="140"/>
    </row>
    <row r="58" spans="2:16" ht="18" customHeight="1">
      <c r="B58" s="27" t="s">
        <v>9</v>
      </c>
      <c r="C58" s="46" t="s">
        <v>18</v>
      </c>
      <c r="D58" s="127" t="s">
        <v>12</v>
      </c>
      <c r="E58" s="113">
        <v>5815</v>
      </c>
      <c r="F58" s="160"/>
      <c r="G58" s="101"/>
      <c r="H58" s="90"/>
      <c r="I58" s="140"/>
      <c r="J58" s="140"/>
      <c r="K58" s="143"/>
      <c r="L58" s="143"/>
      <c r="M58" s="143"/>
      <c r="N58" s="140"/>
      <c r="O58" s="140"/>
      <c r="P58" s="140"/>
    </row>
    <row r="59" spans="2:16" ht="18" customHeight="1">
      <c r="B59" s="195" t="s">
        <v>9</v>
      </c>
      <c r="C59" s="196" t="s">
        <v>37</v>
      </c>
      <c r="D59" s="197" t="s">
        <v>12</v>
      </c>
      <c r="E59" s="198">
        <v>300</v>
      </c>
      <c r="F59" s="160"/>
      <c r="G59" s="101"/>
      <c r="H59" s="90"/>
      <c r="I59" s="140"/>
      <c r="J59" s="140"/>
      <c r="K59" s="140"/>
      <c r="L59" s="140"/>
      <c r="M59" s="140"/>
      <c r="N59" s="140"/>
      <c r="O59" s="140"/>
      <c r="P59" s="140"/>
    </row>
    <row r="60" spans="2:16" s="17" customFormat="1" ht="29.25" customHeight="1">
      <c r="B60" s="199" t="s">
        <v>30</v>
      </c>
      <c r="C60" s="48" t="s">
        <v>42</v>
      </c>
      <c r="D60" s="56" t="s">
        <v>12</v>
      </c>
      <c r="E60" s="58">
        <f>E61</f>
        <v>3600</v>
      </c>
      <c r="G60" s="98"/>
      <c r="H60" s="90"/>
      <c r="I60" s="144"/>
      <c r="J60" s="144"/>
      <c r="K60" s="144"/>
      <c r="L60" s="144"/>
      <c r="M60" s="144"/>
      <c r="N60" s="144"/>
      <c r="O60" s="144"/>
      <c r="P60" s="144"/>
    </row>
    <row r="61" spans="2:16" s="17" customFormat="1" ht="18.75" customHeight="1">
      <c r="B61" s="26" t="s">
        <v>8</v>
      </c>
      <c r="C61" s="46" t="s">
        <v>17</v>
      </c>
      <c r="D61" s="127" t="s">
        <v>12</v>
      </c>
      <c r="E61" s="113">
        <v>3600</v>
      </c>
      <c r="G61" s="98"/>
      <c r="H61" s="90"/>
      <c r="I61" s="144"/>
      <c r="J61" s="144"/>
      <c r="K61" s="144"/>
      <c r="L61" s="144"/>
      <c r="M61" s="144"/>
      <c r="N61" s="144"/>
      <c r="O61" s="144"/>
      <c r="P61" s="144"/>
    </row>
    <row r="62" spans="2:16" s="16" customFormat="1" ht="18.75" customHeight="1">
      <c r="B62" s="20" t="s">
        <v>24</v>
      </c>
      <c r="C62" s="48" t="s">
        <v>25</v>
      </c>
      <c r="D62" s="49" t="s">
        <v>12</v>
      </c>
      <c r="E62" s="58">
        <f>E63</f>
        <v>440</v>
      </c>
      <c r="G62" s="98"/>
      <c r="H62" s="90"/>
      <c r="I62" s="145"/>
      <c r="J62" s="145"/>
      <c r="K62" s="145"/>
      <c r="L62" s="145"/>
      <c r="M62" s="145"/>
      <c r="N62" s="145"/>
      <c r="O62" s="145"/>
      <c r="P62" s="145"/>
    </row>
    <row r="63" spans="2:16" s="16" customFormat="1" ht="21.75" customHeight="1">
      <c r="B63" s="26" t="s">
        <v>8</v>
      </c>
      <c r="C63" s="46" t="s">
        <v>76</v>
      </c>
      <c r="D63" s="127" t="s">
        <v>12</v>
      </c>
      <c r="E63" s="113">
        <f>E64</f>
        <v>440</v>
      </c>
      <c r="F63" s="102"/>
      <c r="G63" s="100"/>
      <c r="H63" s="90"/>
      <c r="I63" s="145"/>
      <c r="J63" s="145"/>
      <c r="K63" s="145"/>
      <c r="L63" s="145"/>
      <c r="M63" s="145"/>
      <c r="N63" s="145"/>
      <c r="O63" s="145"/>
      <c r="P63" s="145"/>
    </row>
    <row r="64" spans="2:16" s="16" customFormat="1" ht="31.5" customHeight="1" thickBot="1">
      <c r="B64" s="138"/>
      <c r="C64" s="213" t="s">
        <v>94</v>
      </c>
      <c r="D64" s="214" t="s">
        <v>12</v>
      </c>
      <c r="E64" s="215">
        <v>440</v>
      </c>
      <c r="F64" s="102"/>
      <c r="G64" s="100"/>
      <c r="H64" s="90"/>
      <c r="I64" s="145"/>
      <c r="J64" s="145"/>
      <c r="K64" s="145"/>
      <c r="L64" s="145"/>
      <c r="M64" s="145"/>
      <c r="N64" s="145"/>
      <c r="O64" s="145"/>
      <c r="P64" s="145"/>
    </row>
    <row r="65" spans="2:16" s="16" customFormat="1" ht="21.75" customHeight="1" thickBot="1">
      <c r="B65" s="200" t="s">
        <v>33</v>
      </c>
      <c r="C65" s="52" t="s">
        <v>34</v>
      </c>
      <c r="D65" s="53" t="s">
        <v>12</v>
      </c>
      <c r="E65" s="201">
        <f>E66</f>
        <v>300</v>
      </c>
      <c r="F65" s="102"/>
      <c r="G65" s="99"/>
      <c r="H65" s="90"/>
      <c r="I65" s="145"/>
      <c r="J65" s="145"/>
      <c r="K65" s="145"/>
      <c r="L65" s="145"/>
      <c r="M65" s="145"/>
      <c r="N65" s="145"/>
      <c r="O65" s="145"/>
      <c r="P65" s="145"/>
    </row>
    <row r="66" spans="2:16" s="16" customFormat="1" ht="21.75" customHeight="1" thickBot="1">
      <c r="B66" s="29" t="s">
        <v>31</v>
      </c>
      <c r="C66" s="55" t="s">
        <v>32</v>
      </c>
      <c r="D66" s="57" t="s">
        <v>12</v>
      </c>
      <c r="E66" s="78">
        <f>E67</f>
        <v>300</v>
      </c>
      <c r="F66" s="102"/>
      <c r="G66" s="99"/>
      <c r="H66" s="90"/>
      <c r="I66" s="145"/>
      <c r="J66" s="145"/>
      <c r="K66" s="145"/>
      <c r="L66" s="145"/>
      <c r="M66" s="145"/>
      <c r="N66" s="145"/>
      <c r="O66" s="145"/>
      <c r="P66" s="145"/>
    </row>
    <row r="67" spans="2:16" s="16" customFormat="1" ht="21" customHeight="1" thickBot="1">
      <c r="B67" s="135" t="s">
        <v>8</v>
      </c>
      <c r="C67" s="136" t="s">
        <v>17</v>
      </c>
      <c r="D67" s="137" t="s">
        <v>12</v>
      </c>
      <c r="E67" s="170">
        <v>300</v>
      </c>
      <c r="F67" s="102"/>
      <c r="G67" s="100"/>
      <c r="H67" s="90"/>
      <c r="I67" s="145"/>
      <c r="J67" s="145"/>
      <c r="K67" s="145"/>
      <c r="L67" s="145"/>
      <c r="M67" s="145"/>
      <c r="N67" s="145"/>
      <c r="O67" s="145"/>
      <c r="P67" s="145"/>
    </row>
    <row r="68" spans="2:16" s="16" customFormat="1" ht="21" customHeight="1" thickBot="1">
      <c r="B68" s="131" t="s">
        <v>38</v>
      </c>
      <c r="C68" s="117" t="s">
        <v>39</v>
      </c>
      <c r="D68" s="132" t="s">
        <v>12</v>
      </c>
      <c r="E68" s="133">
        <f>E69</f>
        <v>12882</v>
      </c>
      <c r="G68" s="99"/>
      <c r="I68" s="145"/>
      <c r="J68" s="145"/>
      <c r="K68" s="145"/>
      <c r="L68" s="145"/>
      <c r="M68" s="145"/>
      <c r="N68" s="145"/>
      <c r="O68" s="145"/>
      <c r="P68" s="145"/>
    </row>
    <row r="69" spans="2:16" s="16" customFormat="1" ht="21" customHeight="1" thickBot="1">
      <c r="B69" s="202" t="s">
        <v>40</v>
      </c>
      <c r="C69" s="203" t="s">
        <v>41</v>
      </c>
      <c r="D69" s="204" t="s">
        <v>12</v>
      </c>
      <c r="E69" s="205">
        <f>E70+E74</f>
        <v>12882</v>
      </c>
      <c r="G69" s="99"/>
      <c r="I69" s="145"/>
      <c r="J69" s="145"/>
      <c r="K69" s="145"/>
      <c r="L69" s="145"/>
      <c r="M69" s="145"/>
      <c r="N69" s="145"/>
      <c r="O69" s="145"/>
      <c r="P69" s="145"/>
    </row>
    <row r="70" spans="2:16" s="16" customFormat="1" ht="21" customHeight="1" thickBot="1">
      <c r="B70" s="79" t="s">
        <v>8</v>
      </c>
      <c r="C70" s="80" t="s">
        <v>45</v>
      </c>
      <c r="D70" s="81" t="s">
        <v>12</v>
      </c>
      <c r="E70" s="210">
        <f>E71+E72+E73</f>
        <v>75</v>
      </c>
      <c r="G70" s="99"/>
      <c r="I70" s="145"/>
      <c r="J70" s="145"/>
      <c r="K70" s="145"/>
      <c r="L70" s="145"/>
      <c r="M70" s="145"/>
      <c r="N70" s="145"/>
      <c r="O70" s="145"/>
      <c r="P70" s="145"/>
    </row>
    <row r="71" spans="2:16" s="16" customFormat="1" ht="32.25" customHeight="1">
      <c r="B71" s="206" t="s">
        <v>9</v>
      </c>
      <c r="C71" s="163" t="s">
        <v>86</v>
      </c>
      <c r="D71" s="207" t="s">
        <v>12</v>
      </c>
      <c r="E71" s="208">
        <v>0</v>
      </c>
      <c r="G71" s="99"/>
      <c r="I71" s="145"/>
      <c r="J71" s="145"/>
      <c r="K71" s="145"/>
      <c r="L71" s="145"/>
      <c r="M71" s="145"/>
      <c r="N71" s="145"/>
      <c r="O71" s="145"/>
      <c r="P71" s="145"/>
    </row>
    <row r="72" spans="2:16" s="16" customFormat="1" ht="30.75" customHeight="1">
      <c r="B72" s="77" t="s">
        <v>9</v>
      </c>
      <c r="C72" s="164" t="s">
        <v>49</v>
      </c>
      <c r="D72" s="165" t="s">
        <v>12</v>
      </c>
      <c r="E72" s="166">
        <v>75</v>
      </c>
      <c r="G72" s="99"/>
      <c r="I72" s="145"/>
      <c r="J72" s="145"/>
      <c r="K72" s="145"/>
      <c r="L72" s="145"/>
      <c r="M72" s="145"/>
      <c r="N72" s="145"/>
      <c r="O72" s="145"/>
      <c r="P72" s="145"/>
    </row>
    <row r="73" spans="2:16" s="16" customFormat="1" ht="30.75" customHeight="1" thickBot="1">
      <c r="B73" s="173" t="s">
        <v>9</v>
      </c>
      <c r="C73" s="167" t="s">
        <v>87</v>
      </c>
      <c r="D73" s="168" t="s">
        <v>12</v>
      </c>
      <c r="E73" s="169">
        <v>0</v>
      </c>
      <c r="G73" s="99"/>
      <c r="I73" s="145"/>
      <c r="J73" s="145"/>
      <c r="K73" s="145"/>
      <c r="L73" s="145"/>
      <c r="M73" s="145"/>
      <c r="N73" s="145"/>
      <c r="O73" s="145"/>
      <c r="P73" s="145"/>
    </row>
    <row r="74" spans="2:16" s="16" customFormat="1" ht="21" customHeight="1" thickBot="1">
      <c r="B74" s="79" t="s">
        <v>43</v>
      </c>
      <c r="C74" s="80" t="s">
        <v>44</v>
      </c>
      <c r="D74" s="81" t="s">
        <v>12</v>
      </c>
      <c r="E74" s="210">
        <f>E75</f>
        <v>12807</v>
      </c>
      <c r="G74" s="99"/>
      <c r="I74" s="145"/>
      <c r="J74" s="145"/>
      <c r="K74" s="145"/>
      <c r="L74" s="145"/>
      <c r="M74" s="145"/>
      <c r="N74" s="145"/>
      <c r="O74" s="145"/>
      <c r="P74" s="145"/>
    </row>
    <row r="75" spans="2:16" s="16" customFormat="1" ht="36" customHeight="1" thickBot="1">
      <c r="B75" s="76" t="s">
        <v>9</v>
      </c>
      <c r="C75" s="129" t="s">
        <v>68</v>
      </c>
      <c r="D75" s="130" t="s">
        <v>12</v>
      </c>
      <c r="E75" s="171">
        <v>12807</v>
      </c>
      <c r="G75" s="99"/>
      <c r="I75" s="145"/>
      <c r="J75" s="145"/>
      <c r="K75" s="145"/>
      <c r="L75" s="145"/>
      <c r="M75" s="145"/>
      <c r="N75" s="145"/>
      <c r="O75" s="145"/>
      <c r="P75" s="145"/>
    </row>
    <row r="76" spans="2:16" s="16" customFormat="1" ht="23.25" customHeight="1">
      <c r="B76" s="67"/>
      <c r="C76" s="68"/>
      <c r="D76" s="69"/>
      <c r="E76" s="70"/>
      <c r="G76" s="82"/>
      <c r="I76" s="145"/>
      <c r="J76" s="145"/>
      <c r="K76" s="145"/>
      <c r="L76" s="145"/>
      <c r="M76" s="145"/>
      <c r="N76" s="145"/>
      <c r="O76" s="145"/>
      <c r="P76" s="145"/>
    </row>
    <row r="77" spans="2:16" s="16" customFormat="1" ht="23.25" customHeight="1">
      <c r="B77" s="67"/>
      <c r="C77" s="68"/>
      <c r="D77" s="69"/>
      <c r="E77" s="70"/>
      <c r="G77" s="82"/>
      <c r="I77" s="145"/>
      <c r="J77" s="145"/>
      <c r="K77" s="145"/>
      <c r="L77" s="145"/>
      <c r="M77" s="145"/>
      <c r="N77" s="145"/>
      <c r="O77" s="145"/>
      <c r="P77" s="145"/>
    </row>
    <row r="78" spans="1:16" s="16" customFormat="1" ht="23.25" customHeight="1">
      <c r="A78" s="177"/>
      <c r="B78" s="178"/>
      <c r="C78" s="179" t="s">
        <v>89</v>
      </c>
      <c r="D78" s="180"/>
      <c r="E78" s="181"/>
      <c r="G78" s="82"/>
      <c r="I78" s="145"/>
      <c r="J78" s="145"/>
      <c r="K78" s="145"/>
      <c r="L78" s="145"/>
      <c r="M78" s="145"/>
      <c r="N78" s="145"/>
      <c r="O78" s="145"/>
      <c r="P78" s="145"/>
    </row>
    <row r="79" spans="1:16" s="16" customFormat="1" ht="23.25" customHeight="1">
      <c r="A79" s="177"/>
      <c r="B79" s="178"/>
      <c r="C79" s="179" t="s">
        <v>90</v>
      </c>
      <c r="D79" s="180"/>
      <c r="E79" s="181"/>
      <c r="G79" s="82"/>
      <c r="I79" s="145"/>
      <c r="J79" s="145"/>
      <c r="K79" s="145"/>
      <c r="L79" s="145"/>
      <c r="M79" s="145"/>
      <c r="N79" s="145"/>
      <c r="O79" s="145"/>
      <c r="P79" s="145"/>
    </row>
    <row r="80" spans="1:16" s="16" customFormat="1" ht="23.25" customHeight="1">
      <c r="A80" s="177"/>
      <c r="B80" s="178"/>
      <c r="C80" s="229" t="s">
        <v>91</v>
      </c>
      <c r="D80" s="229"/>
      <c r="E80" s="229"/>
      <c r="F80" s="174"/>
      <c r="G80" s="175"/>
      <c r="I80" s="145"/>
      <c r="J80" s="145"/>
      <c r="K80" s="145"/>
      <c r="L80" s="145"/>
      <c r="M80" s="145"/>
      <c r="N80" s="145"/>
      <c r="O80" s="145"/>
      <c r="P80" s="145"/>
    </row>
    <row r="81" spans="1:16" s="16" customFormat="1" ht="23.25" customHeight="1">
      <c r="A81" s="177"/>
      <c r="B81" s="178"/>
      <c r="C81" s="229" t="s">
        <v>92</v>
      </c>
      <c r="D81" s="229"/>
      <c r="E81" s="229"/>
      <c r="F81" s="176"/>
      <c r="G81" s="176"/>
      <c r="I81" s="145"/>
      <c r="J81" s="145"/>
      <c r="K81" s="145"/>
      <c r="L81" s="145"/>
      <c r="M81" s="145"/>
      <c r="N81" s="145"/>
      <c r="O81" s="145"/>
      <c r="P81" s="145"/>
    </row>
    <row r="82" spans="1:16" s="16" customFormat="1" ht="23.25" customHeight="1">
      <c r="A82" s="177"/>
      <c r="B82" s="178"/>
      <c r="C82" s="229" t="s">
        <v>93</v>
      </c>
      <c r="D82" s="229"/>
      <c r="E82" s="229"/>
      <c r="F82" s="174"/>
      <c r="G82" s="175"/>
      <c r="I82" s="145"/>
      <c r="J82" s="145"/>
      <c r="K82" s="145"/>
      <c r="L82" s="145"/>
      <c r="M82" s="145"/>
      <c r="N82" s="145"/>
      <c r="O82" s="145"/>
      <c r="P82" s="145"/>
    </row>
    <row r="83" spans="1:16" s="16" customFormat="1" ht="18">
      <c r="A83" s="177"/>
      <c r="B83" s="182"/>
      <c r="C83" s="183"/>
      <c r="D83" s="183"/>
      <c r="E83" s="177"/>
      <c r="G83" s="82"/>
      <c r="I83" s="145"/>
      <c r="J83" s="145"/>
      <c r="K83" s="145"/>
      <c r="L83" s="145"/>
      <c r="M83" s="145"/>
      <c r="N83" s="145"/>
      <c r="O83" s="145"/>
      <c r="P83" s="145"/>
    </row>
    <row r="84" spans="1:16" s="16" customFormat="1" ht="15" customHeight="1">
      <c r="A84" s="177"/>
      <c r="B84" s="184"/>
      <c r="C84" s="185"/>
      <c r="D84" s="186"/>
      <c r="E84" s="177"/>
      <c r="G84" s="82"/>
      <c r="I84" s="145"/>
      <c r="J84" s="145"/>
      <c r="K84" s="145"/>
      <c r="L84" s="145"/>
      <c r="M84" s="145"/>
      <c r="N84" s="145"/>
      <c r="O84" s="145"/>
      <c r="P84" s="145"/>
    </row>
    <row r="85" spans="1:16" s="13" customFormat="1" ht="18">
      <c r="A85" s="217" t="s">
        <v>75</v>
      </c>
      <c r="B85" s="217"/>
      <c r="C85" s="217"/>
      <c r="D85" s="217"/>
      <c r="E85" s="217"/>
      <c r="G85" s="84"/>
      <c r="I85" s="146"/>
      <c r="J85" s="146"/>
      <c r="K85" s="146"/>
      <c r="L85" s="146"/>
      <c r="M85" s="146"/>
      <c r="N85" s="146"/>
      <c r="O85" s="146"/>
      <c r="P85" s="146"/>
    </row>
    <row r="86" spans="1:16" s="13" customFormat="1" ht="18">
      <c r="A86" s="177"/>
      <c r="B86" s="187"/>
      <c r="C86" s="187" t="s">
        <v>36</v>
      </c>
      <c r="D86" s="187"/>
      <c r="E86" s="177"/>
      <c r="I86" s="146"/>
      <c r="J86" s="146"/>
      <c r="K86" s="146"/>
      <c r="L86" s="146"/>
      <c r="M86" s="146"/>
      <c r="N86" s="146"/>
      <c r="O86" s="146"/>
      <c r="P86" s="146"/>
    </row>
    <row r="87" spans="1:16" s="13" customFormat="1" ht="18">
      <c r="A87" s="217" t="s">
        <v>48</v>
      </c>
      <c r="B87" s="217"/>
      <c r="C87" s="217"/>
      <c r="D87" s="217"/>
      <c r="E87" s="217"/>
      <c r="I87" s="146"/>
      <c r="J87" s="146"/>
      <c r="K87" s="146"/>
      <c r="L87" s="146"/>
      <c r="M87" s="146"/>
      <c r="N87" s="146"/>
      <c r="O87" s="146"/>
      <c r="P87" s="146"/>
    </row>
    <row r="88" spans="1:16" s="13" customFormat="1" ht="18">
      <c r="A88" s="177"/>
      <c r="B88" s="182"/>
      <c r="C88" s="183"/>
      <c r="D88" s="183"/>
      <c r="E88" s="177"/>
      <c r="I88" s="146"/>
      <c r="J88" s="146"/>
      <c r="K88" s="146"/>
      <c r="L88" s="146"/>
      <c r="M88" s="146"/>
      <c r="N88" s="146"/>
      <c r="O88" s="146"/>
      <c r="P88" s="146"/>
    </row>
    <row r="89" spans="1:16" s="13" customFormat="1" ht="18">
      <c r="A89" s="59"/>
      <c r="B89" s="62"/>
      <c r="C89" s="63"/>
      <c r="D89" s="216"/>
      <c r="E89" s="216"/>
      <c r="I89" s="146"/>
      <c r="J89" s="146"/>
      <c r="K89" s="146"/>
      <c r="L89" s="146"/>
      <c r="M89" s="146"/>
      <c r="N89" s="146"/>
      <c r="O89" s="146"/>
      <c r="P89" s="146"/>
    </row>
    <row r="90" spans="1:16" s="13" customFormat="1" ht="18">
      <c r="A90" s="218"/>
      <c r="B90" s="218"/>
      <c r="C90" s="218"/>
      <c r="D90" s="211"/>
      <c r="E90" s="211"/>
      <c r="F90" s="209"/>
      <c r="G90" s="209"/>
      <c r="I90" s="146"/>
      <c r="J90" s="146"/>
      <c r="K90" s="146"/>
      <c r="L90" s="146"/>
      <c r="M90" s="146"/>
      <c r="N90" s="146"/>
      <c r="O90" s="146"/>
      <c r="P90" s="146"/>
    </row>
    <row r="91" spans="1:16" s="13" customFormat="1" ht="18">
      <c r="A91" s="59"/>
      <c r="B91" s="60"/>
      <c r="C91" s="61"/>
      <c r="D91" s="216"/>
      <c r="E91" s="216"/>
      <c r="I91" s="146"/>
      <c r="J91" s="146"/>
      <c r="K91" s="146"/>
      <c r="L91" s="146"/>
      <c r="M91" s="146"/>
      <c r="N91" s="146"/>
      <c r="O91" s="146"/>
      <c r="P91" s="146"/>
    </row>
    <row r="92" spans="1:16" s="13" customFormat="1" ht="18">
      <c r="A92" s="218"/>
      <c r="B92" s="218"/>
      <c r="C92" s="218"/>
      <c r="D92" s="212"/>
      <c r="E92" s="212"/>
      <c r="I92" s="146"/>
      <c r="J92" s="146"/>
      <c r="K92" s="146"/>
      <c r="L92" s="146"/>
      <c r="M92" s="146"/>
      <c r="N92" s="146"/>
      <c r="O92" s="146"/>
      <c r="P92" s="146"/>
    </row>
    <row r="93" spans="1:16" s="13" customFormat="1" ht="18">
      <c r="A93" s="59"/>
      <c r="B93" s="60"/>
      <c r="C93" s="61"/>
      <c r="D93" s="216"/>
      <c r="E93" s="216"/>
      <c r="I93" s="146"/>
      <c r="J93" s="146"/>
      <c r="K93" s="146"/>
      <c r="L93" s="146"/>
      <c r="M93" s="146"/>
      <c r="N93" s="146"/>
      <c r="O93" s="146"/>
      <c r="P93" s="146"/>
    </row>
    <row r="94" spans="1:16" s="13" customFormat="1" ht="16.5">
      <c r="A94" s="59"/>
      <c r="B94" s="60"/>
      <c r="C94" s="61"/>
      <c r="D94" s="61"/>
      <c r="E94" s="59"/>
      <c r="I94" s="146"/>
      <c r="J94" s="146"/>
      <c r="K94" s="146"/>
      <c r="L94" s="146"/>
      <c r="M94" s="146"/>
      <c r="N94" s="146"/>
      <c r="O94" s="146"/>
      <c r="P94" s="146"/>
    </row>
    <row r="95" spans="1:16" s="13" customFormat="1" ht="16.5">
      <c r="A95" s="59"/>
      <c r="B95" s="60"/>
      <c r="C95" s="61"/>
      <c r="D95" s="61"/>
      <c r="E95" s="59"/>
      <c r="I95" s="146"/>
      <c r="J95" s="146"/>
      <c r="K95" s="146"/>
      <c r="L95" s="146"/>
      <c r="M95" s="146"/>
      <c r="N95" s="146"/>
      <c r="O95" s="146"/>
      <c r="P95" s="146"/>
    </row>
    <row r="96" spans="1:16" ht="17.25">
      <c r="A96" s="64"/>
      <c r="B96" s="65"/>
      <c r="C96" s="66"/>
      <c r="D96" s="66"/>
      <c r="E96" s="64"/>
      <c r="I96" s="140"/>
      <c r="J96" s="140"/>
      <c r="K96" s="140"/>
      <c r="L96" s="140"/>
      <c r="M96" s="140"/>
      <c r="N96" s="140"/>
      <c r="O96" s="140"/>
      <c r="P96" s="140"/>
    </row>
    <row r="97" spans="1:16" ht="17.25">
      <c r="A97" s="64"/>
      <c r="B97" s="65"/>
      <c r="C97" s="66"/>
      <c r="D97" s="66"/>
      <c r="E97" s="64"/>
      <c r="I97" s="140"/>
      <c r="J97" s="140"/>
      <c r="K97" s="140"/>
      <c r="L97" s="140"/>
      <c r="M97" s="140"/>
      <c r="N97" s="140"/>
      <c r="O97" s="140"/>
      <c r="P97" s="140"/>
    </row>
    <row r="98" spans="1:16" ht="17.25">
      <c r="A98" s="64"/>
      <c r="B98" s="65"/>
      <c r="C98" s="66"/>
      <c r="D98" s="66"/>
      <c r="E98" s="64"/>
      <c r="I98" s="140"/>
      <c r="J98" s="140"/>
      <c r="K98" s="140"/>
      <c r="L98" s="140"/>
      <c r="M98" s="140"/>
      <c r="N98" s="140"/>
      <c r="O98" s="140"/>
      <c r="P98" s="140"/>
    </row>
    <row r="99" spans="1:16" ht="17.25">
      <c r="A99" s="64"/>
      <c r="B99" s="65"/>
      <c r="C99" s="66"/>
      <c r="D99" s="66"/>
      <c r="E99" s="64"/>
      <c r="I99" s="140"/>
      <c r="J99" s="140"/>
      <c r="K99" s="140"/>
      <c r="L99" s="140"/>
      <c r="M99" s="140"/>
      <c r="N99" s="140"/>
      <c r="O99" s="140"/>
      <c r="P99" s="140"/>
    </row>
    <row r="100" spans="1:16" ht="17.25">
      <c r="A100" s="64"/>
      <c r="B100" s="65"/>
      <c r="C100" s="66"/>
      <c r="D100" s="66"/>
      <c r="E100" s="64"/>
      <c r="I100" s="140"/>
      <c r="J100" s="140"/>
      <c r="K100" s="140"/>
      <c r="L100" s="140"/>
      <c r="M100" s="140"/>
      <c r="N100" s="140"/>
      <c r="O100" s="140"/>
      <c r="P100" s="140"/>
    </row>
    <row r="101" spans="2:16" ht="12.75">
      <c r="B101" s="14"/>
      <c r="I101" s="140"/>
      <c r="J101" s="140"/>
      <c r="K101" s="140"/>
      <c r="L101" s="140"/>
      <c r="M101" s="140"/>
      <c r="N101" s="140"/>
      <c r="O101" s="140"/>
      <c r="P101" s="140"/>
    </row>
    <row r="102" spans="2:16" ht="12.75">
      <c r="B102" s="14"/>
      <c r="I102" s="140"/>
      <c r="J102" s="140"/>
      <c r="K102" s="140"/>
      <c r="L102" s="140"/>
      <c r="M102" s="140"/>
      <c r="N102" s="140"/>
      <c r="O102" s="140"/>
      <c r="P102" s="140"/>
    </row>
    <row r="103" spans="2:16" s="2" customFormat="1" ht="12.75">
      <c r="B103" s="14"/>
      <c r="I103" s="147"/>
      <c r="J103" s="147"/>
      <c r="K103" s="147"/>
      <c r="L103" s="147"/>
      <c r="M103" s="147"/>
      <c r="N103" s="147"/>
      <c r="O103" s="147"/>
      <c r="P103" s="147"/>
    </row>
    <row r="104" spans="2:16" s="2" customFormat="1" ht="12.75">
      <c r="B104" s="14"/>
      <c r="I104" s="147"/>
      <c r="J104" s="147"/>
      <c r="K104" s="147"/>
      <c r="L104" s="147"/>
      <c r="M104" s="147"/>
      <c r="N104" s="147"/>
      <c r="O104" s="147"/>
      <c r="P104" s="147"/>
    </row>
    <row r="105" spans="2:16" s="2" customFormat="1" ht="12.75">
      <c r="B105" s="14"/>
      <c r="I105" s="147"/>
      <c r="J105" s="147"/>
      <c r="K105" s="147"/>
      <c r="L105" s="147"/>
      <c r="M105" s="147"/>
      <c r="N105" s="147"/>
      <c r="O105" s="147"/>
      <c r="P105" s="147"/>
    </row>
    <row r="106" s="2" customFormat="1" ht="12.75">
      <c r="B106" s="14"/>
    </row>
    <row r="107" s="2" customFormat="1" ht="12.75">
      <c r="B107" s="15"/>
    </row>
    <row r="111" spans="1:14" s="2" customFormat="1" ht="1.5" customHeight="1">
      <c r="A111" s="3"/>
      <c r="B111" s="1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s="2" customFormat="1" ht="12.75" hidden="1">
      <c r="A112" s="3"/>
      <c r="B112" s="1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2" customFormat="1" ht="12.75" hidden="1">
      <c r="A113" s="3"/>
      <c r="B113" s="1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s="2" customFormat="1" ht="12.75" hidden="1">
      <c r="A114" s="3"/>
      <c r="B114" s="1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s="2" customFormat="1" ht="12.75" hidden="1">
      <c r="A115" s="3"/>
      <c r="B115" s="1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s="2" customFormat="1" ht="12.75" hidden="1">
      <c r="A116" s="3"/>
      <c r="B116" s="1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s="2" customFormat="1" ht="12.75" hidden="1">
      <c r="A117" s="3"/>
      <c r="B117" s="1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s="2" customFormat="1" ht="12.75" hidden="1">
      <c r="A118" s="3"/>
      <c r="B118" s="1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s="2" customFormat="1" ht="12.75" hidden="1">
      <c r="A119" s="3"/>
      <c r="B119" s="1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s="2" customFormat="1" ht="12.75" hidden="1">
      <c r="A120" s="3"/>
      <c r="B120" s="1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s="2" customFormat="1" ht="12.75" hidden="1">
      <c r="A121" s="3"/>
      <c r="B121" s="1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ht="12.75" hidden="1"/>
  </sheetData>
  <sheetProtection selectLockedCells="1" selectUnlockedCells="1"/>
  <mergeCells count="21">
    <mergeCell ref="C2:E2"/>
    <mergeCell ref="C1:E1"/>
    <mergeCell ref="A6:E6"/>
    <mergeCell ref="A7:E7"/>
    <mergeCell ref="A8:E8"/>
    <mergeCell ref="B9:E9"/>
    <mergeCell ref="B12:B13"/>
    <mergeCell ref="C12:C13"/>
    <mergeCell ref="D12:D13"/>
    <mergeCell ref="E12:E13"/>
    <mergeCell ref="B15:C15"/>
    <mergeCell ref="A85:E85"/>
    <mergeCell ref="C80:E80"/>
    <mergeCell ref="C81:E81"/>
    <mergeCell ref="C82:E82"/>
    <mergeCell ref="D89:E89"/>
    <mergeCell ref="D91:E91"/>
    <mergeCell ref="D93:E93"/>
    <mergeCell ref="A87:E87"/>
    <mergeCell ref="A90:C90"/>
    <mergeCell ref="A92:C9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headerFooter alignWithMargins="0">
    <oddFooter>&amp;C&amp;P</oddFooter>
  </headerFooter>
  <rowBreaks count="1" manualBreakCount="1">
    <brk id="109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</dc:creator>
  <cp:keywords/>
  <dc:description/>
  <cp:lastModifiedBy>Stefan</cp:lastModifiedBy>
  <cp:lastPrinted>2023-03-27T11:58:15Z</cp:lastPrinted>
  <dcterms:created xsi:type="dcterms:W3CDTF">2013-11-21T08:27:09Z</dcterms:created>
  <dcterms:modified xsi:type="dcterms:W3CDTF">2023-05-30T06:46:54Z</dcterms:modified>
  <cp:category/>
  <cp:version/>
  <cp:contentType/>
  <cp:contentStatus/>
</cp:coreProperties>
</file>